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8060" windowHeight="11700" activeTab="3"/>
  </bookViews>
  <sheets>
    <sheet name="Sheet2" sheetId="1" r:id="rId1"/>
    <sheet name="ratio (2)" sheetId="2" r:id="rId2"/>
    <sheet name="ratio (3)" sheetId="3" r:id="rId3"/>
    <sheet name="ratio (4)" sheetId="4" r:id="rId4"/>
  </sheets>
  <definedNames/>
  <calcPr fullCalcOnLoad="1"/>
</workbook>
</file>

<file path=xl/sharedStrings.xml><?xml version="1.0" encoding="utf-8"?>
<sst xmlns="http://schemas.openxmlformats.org/spreadsheetml/2006/main" count="243" uniqueCount="99">
  <si>
    <t>THAILAND</t>
  </si>
  <si>
    <t>NIGERIA</t>
  </si>
  <si>
    <t>IRAQ</t>
  </si>
  <si>
    <t>KUWAIT</t>
  </si>
  <si>
    <t>LIBYA</t>
  </si>
  <si>
    <t>Bcf</t>
  </si>
  <si>
    <t>Tcf</t>
  </si>
  <si>
    <t>PRODUCTION</t>
  </si>
  <si>
    <t>RESURVES</t>
  </si>
  <si>
    <t>USA</t>
  </si>
  <si>
    <t>UK</t>
  </si>
  <si>
    <t>Algeria</t>
  </si>
  <si>
    <t>Canada</t>
  </si>
  <si>
    <t>Russia</t>
  </si>
  <si>
    <t>netherlands</t>
  </si>
  <si>
    <t>Indonezia</t>
  </si>
  <si>
    <t>Iran</t>
  </si>
  <si>
    <t>Uzbeckastan</t>
  </si>
  <si>
    <t>Norway</t>
  </si>
  <si>
    <t>Saudia Arabia</t>
  </si>
  <si>
    <t>Turky</t>
  </si>
  <si>
    <t>Malasia</t>
  </si>
  <si>
    <t>U.A.E.</t>
  </si>
  <si>
    <t>Arengtena</t>
  </si>
  <si>
    <t>Mexico</t>
  </si>
  <si>
    <t>Venssela</t>
  </si>
  <si>
    <t>Qatar</t>
  </si>
  <si>
    <t>Australia</t>
  </si>
  <si>
    <t>China</t>
  </si>
  <si>
    <t>Pakestan</t>
  </si>
  <si>
    <t>India</t>
  </si>
  <si>
    <t>Egypt</t>
  </si>
  <si>
    <t>Germany</t>
  </si>
  <si>
    <t>Ranking</t>
  </si>
  <si>
    <t>Reserves / Production</t>
  </si>
  <si>
    <t xml:space="preserve">All the contries in the world with natural gas reserves </t>
  </si>
  <si>
    <t>best to</t>
  </si>
  <si>
    <t>worst</t>
  </si>
  <si>
    <t>in 2000</t>
  </si>
  <si>
    <t>Tcm</t>
  </si>
  <si>
    <t>Nigeria</t>
  </si>
  <si>
    <t xml:space="preserve">Venezuela </t>
  </si>
  <si>
    <t>Iraq</t>
  </si>
  <si>
    <t>Kazakhstan</t>
  </si>
  <si>
    <t>Turkmenistan</t>
  </si>
  <si>
    <t>Indonesia</t>
  </si>
  <si>
    <t>Malaysia</t>
  </si>
  <si>
    <t>Uzbekistan</t>
  </si>
  <si>
    <t>Kuwait</t>
  </si>
  <si>
    <t>Libya</t>
  </si>
  <si>
    <t>Netherlands</t>
  </si>
  <si>
    <t>Azerbaijan</t>
  </si>
  <si>
    <t>Ukraine</t>
  </si>
  <si>
    <t>Oman</t>
  </si>
  <si>
    <t>Bolivia</t>
  </si>
  <si>
    <t>Pakistan</t>
  </si>
  <si>
    <t>Argentina</t>
  </si>
  <si>
    <t>United Kingdom</t>
  </si>
  <si>
    <t>Burma</t>
  </si>
  <si>
    <t>Trinidad &amp; Tobago</t>
  </si>
  <si>
    <t>Yeman</t>
  </si>
  <si>
    <t>Bangladesh</t>
  </si>
  <si>
    <t>Thailand</t>
  </si>
  <si>
    <t>Papua New Guinea</t>
  </si>
  <si>
    <t>Syria</t>
  </si>
  <si>
    <t>Brunei</t>
  </si>
  <si>
    <t>Brazil</t>
  </si>
  <si>
    <t>Romania</t>
  </si>
  <si>
    <t>Peru</t>
  </si>
  <si>
    <t>Vietnam</t>
  </si>
  <si>
    <t>Italy</t>
  </si>
  <si>
    <t>Poland</t>
  </si>
  <si>
    <t>Colombia</t>
  </si>
  <si>
    <t>Bahrain</t>
  </si>
  <si>
    <t>Denmark</t>
  </si>
  <si>
    <t>Tcm = Trillion Cubic Feet</t>
  </si>
  <si>
    <t>Bcm = Billion Cubic Feet</t>
  </si>
  <si>
    <t>end of 2004</t>
  </si>
  <si>
    <t>Proven</t>
  </si>
  <si>
    <t>Bcm/yr</t>
  </si>
  <si>
    <t>New Zealand</t>
  </si>
  <si>
    <t>BCF/day</t>
  </si>
  <si>
    <t>Production</t>
  </si>
  <si>
    <t xml:space="preserve">Production </t>
  </si>
  <si>
    <t>1000 xTcf / (Bcf / day X 365)</t>
  </si>
  <si>
    <t>Life Years</t>
  </si>
  <si>
    <t>Data from BP Statistical Review of world energy from Nation Master.com</t>
  </si>
  <si>
    <t>Bcm = Billion Cubic Metres</t>
  </si>
  <si>
    <t>Bcf = Billion Cubic Feet</t>
  </si>
  <si>
    <t>Tcf = Trillion Cubic Feet</t>
  </si>
  <si>
    <t>Life in Years</t>
  </si>
  <si>
    <t xml:space="preserve">Ranking </t>
  </si>
  <si>
    <t>from best</t>
  </si>
  <si>
    <t>to worst</t>
  </si>
  <si>
    <t>1000 xTcf / (Bcf / day X 365 days/yr)</t>
  </si>
  <si>
    <t>Ranking from Best to Worst in Years of Natural Gas Remaining</t>
  </si>
  <si>
    <t xml:space="preserve">There was no reliable production stats for the following countries </t>
  </si>
  <si>
    <t>Yemen</t>
  </si>
  <si>
    <t>RESERVES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</si>
</sst>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84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18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36"/>
  <sheetViews>
    <sheetView workbookViewId="0" topLeftCell="A1">
      <selection activeCell="C35" sqref="C35"/>
    </sheetView>
  </sheetViews>
  <sheetFormatPr defaultColWidth="11.421875" defaultRowHeight="12.75"/>
  <cols>
    <col min="1" max="1" width="8.8515625" style="0" customWidth="1"/>
    <col min="2" max="2" width="15.00390625" style="0" customWidth="1"/>
    <col min="3" max="3" width="24.00390625" style="0" customWidth="1"/>
    <col min="4" max="4" width="23.7109375" style="0" customWidth="1"/>
    <col min="5" max="5" width="20.7109375" style="0" customWidth="1"/>
    <col min="6" max="16384" width="8.8515625" style="0" customWidth="1"/>
  </cols>
  <sheetData>
    <row r="5" spans="3:4" ht="12">
      <c r="C5" t="s">
        <v>7</v>
      </c>
      <c r="D5" t="s">
        <v>8</v>
      </c>
    </row>
    <row r="6" spans="3:4" ht="12">
      <c r="C6">
        <v>2000</v>
      </c>
      <c r="D6">
        <v>2000</v>
      </c>
    </row>
    <row r="7" spans="3:4" ht="12">
      <c r="C7" t="s">
        <v>5</v>
      </c>
      <c r="D7" t="s">
        <v>6</v>
      </c>
    </row>
    <row r="8" spans="2:6" ht="12">
      <c r="B8" t="s">
        <v>13</v>
      </c>
      <c r="C8">
        <v>20631</v>
      </c>
      <c r="D8">
        <v>1700</v>
      </c>
      <c r="E8">
        <f aca="true" t="shared" si="0" ref="E8:E36">D8*1000/C8</f>
        <v>82.40027143618826</v>
      </c>
      <c r="F8">
        <v>11</v>
      </c>
    </row>
    <row r="9" spans="2:6" ht="12">
      <c r="B9" t="s">
        <v>9</v>
      </c>
      <c r="C9">
        <v>20002</v>
      </c>
      <c r="D9">
        <v>189</v>
      </c>
      <c r="E9">
        <f t="shared" si="0"/>
        <v>9.449055094490552</v>
      </c>
      <c r="F9">
        <v>2</v>
      </c>
    </row>
    <row r="10" spans="2:6" ht="12">
      <c r="B10" t="s">
        <v>12</v>
      </c>
      <c r="C10">
        <v>7121</v>
      </c>
      <c r="D10">
        <v>60</v>
      </c>
      <c r="E10">
        <f t="shared" si="0"/>
        <v>8.425782895660722</v>
      </c>
      <c r="F10">
        <v>1</v>
      </c>
    </row>
    <row r="11" spans="2:5" ht="12">
      <c r="B11" t="s">
        <v>10</v>
      </c>
      <c r="C11">
        <v>3967</v>
      </c>
      <c r="E11">
        <f t="shared" si="0"/>
        <v>0</v>
      </c>
    </row>
    <row r="12" spans="2:6" ht="12">
      <c r="B12" t="s">
        <v>11</v>
      </c>
      <c r="C12">
        <v>3136</v>
      </c>
      <c r="D12">
        <v>170</v>
      </c>
      <c r="E12">
        <f t="shared" si="0"/>
        <v>54.20918367346939</v>
      </c>
      <c r="F12">
        <v>7</v>
      </c>
    </row>
    <row r="13" spans="2:6" ht="12">
      <c r="B13" t="s">
        <v>14</v>
      </c>
      <c r="C13">
        <v>2559</v>
      </c>
      <c r="D13">
        <v>55</v>
      </c>
      <c r="E13">
        <f t="shared" si="0"/>
        <v>21.492770613520907</v>
      </c>
      <c r="F13">
        <v>3</v>
      </c>
    </row>
    <row r="14" spans="2:6" ht="12">
      <c r="B14" t="s">
        <v>15</v>
      </c>
      <c r="C14">
        <v>2530</v>
      </c>
      <c r="D14">
        <v>73</v>
      </c>
      <c r="E14">
        <f t="shared" si="0"/>
        <v>28.85375494071146</v>
      </c>
      <c r="F14">
        <v>4</v>
      </c>
    </row>
    <row r="15" spans="2:6" ht="12">
      <c r="B15" t="s">
        <v>16</v>
      </c>
      <c r="C15">
        <v>2299</v>
      </c>
      <c r="D15">
        <v>914</v>
      </c>
      <c r="E15">
        <f t="shared" si="0"/>
        <v>397.56415832970856</v>
      </c>
      <c r="F15">
        <v>15</v>
      </c>
    </row>
    <row r="16" spans="2:5" ht="12">
      <c r="B16" t="s">
        <v>17</v>
      </c>
      <c r="C16">
        <v>1992</v>
      </c>
      <c r="E16">
        <f t="shared" si="0"/>
        <v>0</v>
      </c>
    </row>
    <row r="17" spans="2:6" ht="12">
      <c r="B17" t="s">
        <v>18</v>
      </c>
      <c r="C17">
        <v>1914</v>
      </c>
      <c r="D17">
        <v>75</v>
      </c>
      <c r="E17">
        <f t="shared" si="0"/>
        <v>39.18495297805643</v>
      </c>
      <c r="F17">
        <v>5</v>
      </c>
    </row>
    <row r="18" spans="2:6" ht="12">
      <c r="B18" t="s">
        <v>19</v>
      </c>
      <c r="C18">
        <v>1864</v>
      </c>
      <c r="D18">
        <v>231</v>
      </c>
      <c r="E18">
        <f t="shared" si="0"/>
        <v>123.92703862660944</v>
      </c>
      <c r="F18">
        <v>13</v>
      </c>
    </row>
    <row r="19" spans="2:5" ht="12">
      <c r="B19" t="s">
        <v>20</v>
      </c>
      <c r="C19">
        <v>1642</v>
      </c>
      <c r="E19">
        <f t="shared" si="0"/>
        <v>0</v>
      </c>
    </row>
    <row r="20" spans="2:6" ht="12">
      <c r="B20" t="s">
        <v>21</v>
      </c>
      <c r="C20">
        <v>1521</v>
      </c>
      <c r="D20">
        <v>88</v>
      </c>
      <c r="E20">
        <f t="shared" si="0"/>
        <v>57.856673241288625</v>
      </c>
      <c r="F20">
        <v>8</v>
      </c>
    </row>
    <row r="21" spans="2:6" ht="12">
      <c r="B21" t="s">
        <v>22</v>
      </c>
      <c r="C21">
        <v>1474</v>
      </c>
      <c r="D21">
        <v>204</v>
      </c>
      <c r="E21">
        <f t="shared" si="0"/>
        <v>138.3989145183175</v>
      </c>
      <c r="F21">
        <v>14</v>
      </c>
    </row>
    <row r="22" spans="2:5" ht="12">
      <c r="B22" t="s">
        <v>23</v>
      </c>
      <c r="C22">
        <v>1472</v>
      </c>
      <c r="E22">
        <f t="shared" si="0"/>
        <v>0</v>
      </c>
    </row>
    <row r="23" spans="2:5" ht="12">
      <c r="B23" t="s">
        <v>24</v>
      </c>
      <c r="C23">
        <v>1315</v>
      </c>
      <c r="E23">
        <f t="shared" si="0"/>
        <v>0</v>
      </c>
    </row>
    <row r="24" spans="2:6" ht="12">
      <c r="B24" t="s">
        <v>25</v>
      </c>
      <c r="C24">
        <v>1225</v>
      </c>
      <c r="D24">
        <v>149</v>
      </c>
      <c r="E24">
        <f t="shared" si="0"/>
        <v>121.63265306122449</v>
      </c>
      <c r="F24">
        <v>12</v>
      </c>
    </row>
    <row r="25" spans="2:6" ht="12">
      <c r="B25" t="s">
        <v>26</v>
      </c>
      <c r="C25">
        <v>1162</v>
      </c>
      <c r="D25">
        <v>916</v>
      </c>
      <c r="E25">
        <f t="shared" si="0"/>
        <v>788.2960413080895</v>
      </c>
      <c r="F25">
        <v>16</v>
      </c>
    </row>
    <row r="26" spans="2:6" ht="12">
      <c r="B26" t="s">
        <v>27</v>
      </c>
      <c r="C26">
        <v>1155</v>
      </c>
      <c r="D26">
        <v>85</v>
      </c>
      <c r="E26">
        <f t="shared" si="0"/>
        <v>73.5930735930736</v>
      </c>
      <c r="F26">
        <v>10</v>
      </c>
    </row>
    <row r="27" spans="2:6" ht="12">
      <c r="B27" t="s">
        <v>28</v>
      </c>
      <c r="C27">
        <v>957</v>
      </c>
      <c r="D27">
        <v>47</v>
      </c>
      <c r="E27">
        <f t="shared" si="0"/>
        <v>49.11180773249739</v>
      </c>
      <c r="F27">
        <v>6</v>
      </c>
    </row>
    <row r="28" spans="2:5" ht="12">
      <c r="B28" t="s">
        <v>29</v>
      </c>
      <c r="C28">
        <v>856</v>
      </c>
      <c r="E28">
        <f t="shared" si="0"/>
        <v>0</v>
      </c>
    </row>
    <row r="29" spans="2:5" ht="12">
      <c r="B29" t="s">
        <v>30</v>
      </c>
      <c r="C29">
        <v>821</v>
      </c>
      <c r="E29">
        <f t="shared" si="0"/>
        <v>0</v>
      </c>
    </row>
    <row r="30" spans="2:6" ht="12">
      <c r="B30" t="s">
        <v>31</v>
      </c>
      <c r="C30">
        <v>802</v>
      </c>
      <c r="D30">
        <v>59</v>
      </c>
      <c r="E30">
        <f>D30*1000/C30</f>
        <v>73.56608478802993</v>
      </c>
      <c r="F30">
        <v>9</v>
      </c>
    </row>
    <row r="31" spans="2:5" ht="12">
      <c r="B31" t="s">
        <v>32</v>
      </c>
      <c r="C31">
        <v>779</v>
      </c>
      <c r="E31">
        <f t="shared" si="0"/>
        <v>0</v>
      </c>
    </row>
    <row r="32" spans="2:5" ht="12">
      <c r="B32" t="s">
        <v>0</v>
      </c>
      <c r="C32">
        <v>713</v>
      </c>
      <c r="E32">
        <f t="shared" si="0"/>
        <v>0</v>
      </c>
    </row>
    <row r="33" spans="2:5" ht="12">
      <c r="B33" t="s">
        <v>1</v>
      </c>
      <c r="D33">
        <v>178</v>
      </c>
      <c r="E33" t="e">
        <f t="shared" si="0"/>
        <v>#DIV/0!</v>
      </c>
    </row>
    <row r="34" spans="2:5" ht="12">
      <c r="B34" t="s">
        <v>2</v>
      </c>
      <c r="D34">
        <v>113</v>
      </c>
      <c r="E34" t="e">
        <f t="shared" si="0"/>
        <v>#DIV/0!</v>
      </c>
    </row>
    <row r="35" spans="2:5" ht="12">
      <c r="B35" t="s">
        <v>3</v>
      </c>
      <c r="D35">
        <v>53</v>
      </c>
      <c r="E35" t="e">
        <f t="shared" si="0"/>
        <v>#DIV/0!</v>
      </c>
    </row>
    <row r="36" spans="2:5" ht="12">
      <c r="B36" t="s">
        <v>4</v>
      </c>
      <c r="D36">
        <v>46</v>
      </c>
      <c r="E36" t="e">
        <f t="shared" si="0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B9" sqref="B9"/>
    </sheetView>
  </sheetViews>
  <sheetFormatPr defaultColWidth="11.421875" defaultRowHeight="12.75"/>
  <cols>
    <col min="1" max="1" width="19.421875" style="0" customWidth="1"/>
    <col min="2" max="3" width="14.421875" style="1" customWidth="1"/>
    <col min="4" max="4" width="15.8515625" style="1" customWidth="1"/>
    <col min="5" max="5" width="15.8515625" style="8" customWidth="1"/>
    <col min="6" max="6" width="27.140625" style="11" customWidth="1"/>
    <col min="8" max="16384" width="8.8515625" style="0" customWidth="1"/>
  </cols>
  <sheetData>
    <row r="1" ht="12">
      <c r="A1" s="3" t="s">
        <v>35</v>
      </c>
    </row>
    <row r="2" ht="12">
      <c r="F2" s="12" t="s">
        <v>75</v>
      </c>
    </row>
    <row r="3" spans="2:7" ht="12">
      <c r="B3" s="4"/>
      <c r="C3" s="4"/>
      <c r="D3" s="4"/>
      <c r="E3" s="9"/>
      <c r="F3" s="12" t="s">
        <v>76</v>
      </c>
      <c r="G3" s="3"/>
    </row>
    <row r="4" spans="2:7" ht="12">
      <c r="B4" s="4"/>
      <c r="C4" s="4"/>
      <c r="D4" s="4" t="s">
        <v>78</v>
      </c>
      <c r="E4" s="9"/>
      <c r="F4" s="12"/>
      <c r="G4" s="3"/>
    </row>
    <row r="5" spans="2:10" ht="12">
      <c r="B5" s="4" t="s">
        <v>83</v>
      </c>
      <c r="C5" s="4" t="s">
        <v>82</v>
      </c>
      <c r="D5" s="4" t="s">
        <v>8</v>
      </c>
      <c r="E5" s="9"/>
      <c r="F5" s="13" t="s">
        <v>85</v>
      </c>
      <c r="G5" s="3" t="s">
        <v>33</v>
      </c>
      <c r="J5">
        <v>35.31467</v>
      </c>
    </row>
    <row r="6" spans="2:7" ht="12">
      <c r="B6" s="4" t="s">
        <v>38</v>
      </c>
      <c r="C6" s="4" t="s">
        <v>77</v>
      </c>
      <c r="D6" s="4" t="s">
        <v>77</v>
      </c>
      <c r="E6" s="9"/>
      <c r="F6" s="12" t="s">
        <v>34</v>
      </c>
      <c r="G6" s="3" t="s">
        <v>36</v>
      </c>
    </row>
    <row r="7" spans="2:7" ht="12">
      <c r="B7" s="4" t="s">
        <v>79</v>
      </c>
      <c r="C7" s="4" t="s">
        <v>81</v>
      </c>
      <c r="D7" s="4" t="s">
        <v>39</v>
      </c>
      <c r="E7" s="9" t="s">
        <v>6</v>
      </c>
      <c r="F7" s="12" t="s">
        <v>84</v>
      </c>
      <c r="G7" s="3" t="s">
        <v>37</v>
      </c>
    </row>
    <row r="8" spans="2:7" ht="12">
      <c r="B8" s="4"/>
      <c r="C8" s="4"/>
      <c r="D8" s="4"/>
      <c r="E8" s="9"/>
      <c r="F8" s="12"/>
      <c r="G8" s="3"/>
    </row>
    <row r="9" spans="1:6" ht="12">
      <c r="A9" s="3" t="s">
        <v>13</v>
      </c>
      <c r="B9" s="2">
        <v>580.8</v>
      </c>
      <c r="C9" s="2">
        <v>56.8</v>
      </c>
      <c r="D9" s="1">
        <v>48</v>
      </c>
      <c r="E9" s="8">
        <f>D9*35.31467</f>
        <v>1695.1041599999999</v>
      </c>
      <c r="F9" s="14">
        <f>1000*E9/C9/365</f>
        <v>81.76269342079877</v>
      </c>
    </row>
    <row r="10" spans="1:6" ht="12">
      <c r="A10" s="3" t="s">
        <v>16</v>
      </c>
      <c r="B10" s="2">
        <v>61.5</v>
      </c>
      <c r="C10" s="2">
        <v>8.2</v>
      </c>
      <c r="D10" s="1">
        <v>27.5</v>
      </c>
      <c r="E10" s="8">
        <f aca="true" t="shared" si="0" ref="E10:E59">D10*35.31467</f>
        <v>971.153425</v>
      </c>
      <c r="F10" s="14">
        <f aca="true" t="shared" si="1" ref="F10:F59">1000*E10/C10/365</f>
        <v>324.4749164717675</v>
      </c>
    </row>
    <row r="11" spans="1:6" ht="12">
      <c r="A11" s="3" t="s">
        <v>26</v>
      </c>
      <c r="B11" s="2">
        <v>32.4</v>
      </c>
      <c r="C11" s="2">
        <v>3.8</v>
      </c>
      <c r="D11" s="1">
        <v>25.78</v>
      </c>
      <c r="E11" s="8">
        <f t="shared" si="0"/>
        <v>910.4121926</v>
      </c>
      <c r="F11" s="14">
        <f t="shared" si="1"/>
        <v>656.3894683489547</v>
      </c>
    </row>
    <row r="12" spans="1:6" ht="12">
      <c r="A12" s="3" t="s">
        <v>19</v>
      </c>
      <c r="B12" s="2">
        <v>53.69</v>
      </c>
      <c r="C12" s="5">
        <v>6.2</v>
      </c>
      <c r="D12" s="1">
        <v>6.75</v>
      </c>
      <c r="E12" s="8">
        <f t="shared" si="0"/>
        <v>238.3740225</v>
      </c>
      <c r="F12" s="14">
        <f t="shared" si="1"/>
        <v>105.33540543526291</v>
      </c>
    </row>
    <row r="13" spans="1:6" ht="12">
      <c r="A13" s="3" t="s">
        <v>22</v>
      </c>
      <c r="B13" s="2"/>
      <c r="C13" s="5">
        <v>4.4</v>
      </c>
      <c r="D13" s="1">
        <v>6.06</v>
      </c>
      <c r="E13" s="8">
        <f t="shared" si="0"/>
        <v>214.0069002</v>
      </c>
      <c r="F13" s="14">
        <f t="shared" si="1"/>
        <v>133.25460784557907</v>
      </c>
    </row>
    <row r="14" spans="1:6" ht="12">
      <c r="A14" s="3" t="s">
        <v>9</v>
      </c>
      <c r="B14" s="2"/>
      <c r="C14" s="2">
        <v>51.4</v>
      </c>
      <c r="D14" s="1">
        <v>5.29</v>
      </c>
      <c r="E14" s="8">
        <f t="shared" si="0"/>
        <v>186.81460429999998</v>
      </c>
      <c r="F14" s="14">
        <f t="shared" si="1"/>
        <v>9.957603768455838</v>
      </c>
    </row>
    <row r="15" spans="1:6" ht="12">
      <c r="A15" s="3" t="s">
        <v>40</v>
      </c>
      <c r="B15" s="2">
        <v>15.68</v>
      </c>
      <c r="C15" s="2">
        <v>2</v>
      </c>
      <c r="D15" s="1">
        <v>5</v>
      </c>
      <c r="E15" s="8">
        <f t="shared" si="0"/>
        <v>176.57335</v>
      </c>
      <c r="F15" s="14">
        <f t="shared" si="1"/>
        <v>241.88130136986302</v>
      </c>
    </row>
    <row r="16" spans="1:6" ht="12">
      <c r="A16" s="3" t="s">
        <v>11</v>
      </c>
      <c r="B16" s="2">
        <v>80.3</v>
      </c>
      <c r="C16" s="2">
        <v>7.9</v>
      </c>
      <c r="D16" s="1">
        <v>4.54</v>
      </c>
      <c r="E16" s="8">
        <f t="shared" si="0"/>
        <v>160.3286018</v>
      </c>
      <c r="F16" s="14">
        <f t="shared" si="1"/>
        <v>55.60208142881914</v>
      </c>
    </row>
    <row r="17" spans="1:6" ht="12">
      <c r="A17" s="3" t="s">
        <v>41</v>
      </c>
      <c r="B17" s="2"/>
      <c r="C17" s="5">
        <v>2.7</v>
      </c>
      <c r="D17" s="1">
        <v>4.22</v>
      </c>
      <c r="E17" s="8">
        <f t="shared" si="0"/>
        <v>149.02790739999998</v>
      </c>
      <c r="F17" s="14">
        <f t="shared" si="1"/>
        <v>151.22060618975135</v>
      </c>
    </row>
    <row r="18" spans="1:6" ht="12">
      <c r="A18" s="3" t="s">
        <v>42</v>
      </c>
      <c r="B18" s="2"/>
      <c r="C18" s="2"/>
      <c r="D18" s="1">
        <v>3.17</v>
      </c>
      <c r="E18" s="8">
        <f t="shared" si="0"/>
        <v>111.9475039</v>
      </c>
      <c r="F18" s="14" t="e">
        <f t="shared" si="1"/>
        <v>#DIV/0!</v>
      </c>
    </row>
    <row r="19" spans="1:6" ht="12">
      <c r="A19" s="3" t="s">
        <v>43</v>
      </c>
      <c r="B19" s="2">
        <v>10.08</v>
      </c>
      <c r="C19" s="5">
        <v>1.8</v>
      </c>
      <c r="D19" s="1">
        <v>3</v>
      </c>
      <c r="E19" s="8">
        <f t="shared" si="0"/>
        <v>105.94400999999999</v>
      </c>
      <c r="F19" s="14">
        <f t="shared" si="1"/>
        <v>161.254200913242</v>
      </c>
    </row>
    <row r="20" spans="1:6" ht="12">
      <c r="A20" s="3" t="s">
        <v>44</v>
      </c>
      <c r="B20" s="2"/>
      <c r="C20" s="5">
        <v>5.3</v>
      </c>
      <c r="D20" s="1">
        <v>2.9</v>
      </c>
      <c r="E20" s="8">
        <f t="shared" si="0"/>
        <v>102.412543</v>
      </c>
      <c r="F20" s="14">
        <f t="shared" si="1"/>
        <v>52.94005841302663</v>
      </c>
    </row>
    <row r="21" spans="1:6" ht="12">
      <c r="A21" s="3" t="s">
        <v>45</v>
      </c>
      <c r="B21" s="2">
        <v>69</v>
      </c>
      <c r="C21" s="2">
        <v>7.1</v>
      </c>
      <c r="D21" s="1">
        <v>2.56</v>
      </c>
      <c r="E21" s="8">
        <f t="shared" si="0"/>
        <v>90.4055552</v>
      </c>
      <c r="F21" s="14">
        <f t="shared" si="1"/>
        <v>34.8854158595408</v>
      </c>
    </row>
    <row r="22" spans="1:6" ht="12">
      <c r="A22" s="3" t="s">
        <v>46</v>
      </c>
      <c r="B22" s="2">
        <v>53.66</v>
      </c>
      <c r="C22" s="5">
        <v>5.2</v>
      </c>
      <c r="D22" s="1">
        <v>2.46</v>
      </c>
      <c r="E22" s="8">
        <f t="shared" si="0"/>
        <v>86.8740882</v>
      </c>
      <c r="F22" s="14">
        <f t="shared" si="1"/>
        <v>45.7713847207587</v>
      </c>
    </row>
    <row r="23" spans="1:6" ht="12">
      <c r="A23" s="3" t="s">
        <v>27</v>
      </c>
      <c r="B23" s="2">
        <v>33.08</v>
      </c>
      <c r="C23" s="5">
        <v>3.4</v>
      </c>
      <c r="D23" s="1">
        <v>2.46</v>
      </c>
      <c r="E23" s="8">
        <f t="shared" si="0"/>
        <v>86.8740882</v>
      </c>
      <c r="F23" s="14">
        <f t="shared" si="1"/>
        <v>70.00329427880742</v>
      </c>
    </row>
    <row r="24" spans="1:6" ht="12">
      <c r="A24" s="3" t="s">
        <v>18</v>
      </c>
      <c r="B24" s="2">
        <v>54.6</v>
      </c>
      <c r="C24" s="2">
        <v>7.6</v>
      </c>
      <c r="D24" s="1">
        <v>2.39</v>
      </c>
      <c r="E24" s="8">
        <f t="shared" si="0"/>
        <v>84.4020613</v>
      </c>
      <c r="F24" s="14">
        <f t="shared" si="1"/>
        <v>30.42612159336698</v>
      </c>
    </row>
    <row r="25" spans="1:6" ht="12">
      <c r="A25" s="3" t="s">
        <v>28</v>
      </c>
      <c r="B25" s="2">
        <v>30.3</v>
      </c>
      <c r="C25" s="5">
        <v>3.9</v>
      </c>
      <c r="D25" s="1">
        <v>2.23</v>
      </c>
      <c r="E25" s="8">
        <f t="shared" si="0"/>
        <v>78.7517141</v>
      </c>
      <c r="F25" s="14">
        <f t="shared" si="1"/>
        <v>55.32259508254303</v>
      </c>
    </row>
    <row r="26" spans="1:6" ht="12">
      <c r="A26" s="3" t="s">
        <v>47</v>
      </c>
      <c r="B26" s="2"/>
      <c r="C26" s="5">
        <v>5.4</v>
      </c>
      <c r="D26" s="1">
        <v>1.86</v>
      </c>
      <c r="E26" s="8">
        <f t="shared" si="0"/>
        <v>65.68528620000001</v>
      </c>
      <c r="F26" s="14">
        <f t="shared" si="1"/>
        <v>33.32586818873668</v>
      </c>
    </row>
    <row r="27" spans="1:6" ht="12">
      <c r="A27" s="3" t="s">
        <v>31</v>
      </c>
      <c r="B27" s="2">
        <v>21.2</v>
      </c>
      <c r="C27" s="5">
        <v>2.6</v>
      </c>
      <c r="D27" s="1">
        <v>1.85</v>
      </c>
      <c r="E27" s="8">
        <f t="shared" si="0"/>
        <v>65.3321395</v>
      </c>
      <c r="F27" s="14">
        <f t="shared" si="1"/>
        <v>68.84313962065332</v>
      </c>
    </row>
    <row r="28" spans="1:6" ht="12">
      <c r="A28" s="3" t="s">
        <v>12</v>
      </c>
      <c r="B28" s="2">
        <v>186.8</v>
      </c>
      <c r="C28" s="2">
        <v>17.6</v>
      </c>
      <c r="D28" s="1">
        <v>1.6</v>
      </c>
      <c r="E28" s="8">
        <f t="shared" si="0"/>
        <v>56.503472</v>
      </c>
      <c r="F28" s="14">
        <f t="shared" si="1"/>
        <v>8.795683686176837</v>
      </c>
    </row>
    <row r="29" spans="1:6" ht="12">
      <c r="A29" s="3" t="s">
        <v>48</v>
      </c>
      <c r="B29" s="2">
        <v>8.7</v>
      </c>
      <c r="C29" s="5">
        <v>0.9</v>
      </c>
      <c r="D29" s="1">
        <v>1.57</v>
      </c>
      <c r="E29" s="8">
        <f t="shared" si="0"/>
        <v>55.4440319</v>
      </c>
      <c r="F29" s="14">
        <f t="shared" si="1"/>
        <v>168.77939695585997</v>
      </c>
    </row>
    <row r="30" spans="1:6" ht="12">
      <c r="A30" s="3" t="s">
        <v>49</v>
      </c>
      <c r="B30" s="2">
        <v>6.18</v>
      </c>
      <c r="C30" s="5">
        <v>0.7</v>
      </c>
      <c r="D30" s="1">
        <v>1.49</v>
      </c>
      <c r="E30" s="8">
        <f t="shared" si="0"/>
        <v>52.6188583</v>
      </c>
      <c r="F30" s="14">
        <f t="shared" si="1"/>
        <v>205.94465088062623</v>
      </c>
    </row>
    <row r="31" spans="1:6" ht="12">
      <c r="A31" s="3" t="s">
        <v>50</v>
      </c>
      <c r="B31" s="2">
        <v>77.75</v>
      </c>
      <c r="C31" s="2">
        <v>6.6</v>
      </c>
      <c r="D31" s="1">
        <v>1.49</v>
      </c>
      <c r="E31" s="8">
        <f t="shared" si="0"/>
        <v>52.6188583</v>
      </c>
      <c r="F31" s="14">
        <f t="shared" si="1"/>
        <v>21.842614487339144</v>
      </c>
    </row>
    <row r="32" spans="1:6" ht="12">
      <c r="A32" s="3" t="s">
        <v>51</v>
      </c>
      <c r="B32" s="2"/>
      <c r="C32" s="6">
        <v>0.4</v>
      </c>
      <c r="D32" s="1">
        <v>1.37</v>
      </c>
      <c r="E32" s="8">
        <f t="shared" si="0"/>
        <v>48.3810979</v>
      </c>
      <c r="F32" s="14">
        <f t="shared" si="1"/>
        <v>331.3773828767123</v>
      </c>
    </row>
    <row r="33" spans="1:6" ht="12">
      <c r="A33" s="3" t="s">
        <v>52</v>
      </c>
      <c r="C33" s="5">
        <v>1.8</v>
      </c>
      <c r="D33" s="1">
        <v>1.11</v>
      </c>
      <c r="E33" s="8">
        <f t="shared" si="0"/>
        <v>39.1992837</v>
      </c>
      <c r="F33" s="14">
        <f t="shared" si="1"/>
        <v>59.66405433789954</v>
      </c>
    </row>
    <row r="34" spans="1:6" ht="12">
      <c r="A34" s="3" t="s">
        <v>53</v>
      </c>
      <c r="B34" s="7">
        <v>13.77</v>
      </c>
      <c r="C34" s="5">
        <v>1.7</v>
      </c>
      <c r="D34" s="1">
        <v>0.99</v>
      </c>
      <c r="E34" s="8">
        <f t="shared" si="0"/>
        <v>34.961523299999996</v>
      </c>
      <c r="F34" s="14">
        <f t="shared" si="1"/>
        <v>56.34411490733279</v>
      </c>
    </row>
    <row r="35" spans="1:6" ht="12">
      <c r="A35" s="3" t="s">
        <v>30</v>
      </c>
      <c r="B35" s="7">
        <v>22.75</v>
      </c>
      <c r="C35" s="5">
        <v>2.8</v>
      </c>
      <c r="D35" s="1">
        <v>0.92</v>
      </c>
      <c r="E35" s="8">
        <f>D35*35.31467</f>
        <v>32.4894964</v>
      </c>
      <c r="F35" s="14">
        <f t="shared" si="1"/>
        <v>31.790113894324854</v>
      </c>
    </row>
    <row r="36" spans="1:6" ht="12">
      <c r="A36" s="3" t="s">
        <v>54</v>
      </c>
      <c r="B36" s="7"/>
      <c r="C36" s="5">
        <v>0.8</v>
      </c>
      <c r="D36" s="1">
        <v>0.89</v>
      </c>
      <c r="E36" s="8">
        <f t="shared" si="0"/>
        <v>31.4300563</v>
      </c>
      <c r="F36" s="14">
        <f t="shared" si="1"/>
        <v>107.63717910958903</v>
      </c>
    </row>
    <row r="37" spans="1:6" ht="12">
      <c r="A37" s="3" t="s">
        <v>55</v>
      </c>
      <c r="B37" s="7">
        <v>23.4</v>
      </c>
      <c r="C37" s="5">
        <v>2.2</v>
      </c>
      <c r="D37" s="1">
        <v>0.8</v>
      </c>
      <c r="E37" s="8">
        <f t="shared" si="0"/>
        <v>28.251736</v>
      </c>
      <c r="F37" s="14">
        <f t="shared" si="1"/>
        <v>35.182734744707346</v>
      </c>
    </row>
    <row r="38" spans="1:6" ht="12">
      <c r="A38" s="3" t="s">
        <v>56</v>
      </c>
      <c r="B38" s="7"/>
      <c r="C38" s="5">
        <v>4.3</v>
      </c>
      <c r="D38" s="1">
        <v>0.6</v>
      </c>
      <c r="E38" s="8">
        <f t="shared" si="0"/>
        <v>21.188802</v>
      </c>
      <c r="F38" s="14">
        <f t="shared" si="1"/>
        <v>13.500351704364448</v>
      </c>
    </row>
    <row r="39" spans="1:6" ht="12">
      <c r="A39" s="3" t="s">
        <v>57</v>
      </c>
      <c r="B39" s="7"/>
      <c r="C39" s="2">
        <v>9.3</v>
      </c>
      <c r="D39" s="1">
        <v>0.59</v>
      </c>
      <c r="E39" s="8">
        <f t="shared" si="0"/>
        <v>20.8356553</v>
      </c>
      <c r="F39" s="14">
        <f t="shared" si="1"/>
        <v>6.138063131536308</v>
      </c>
    </row>
    <row r="40" spans="1:6" ht="12">
      <c r="A40" s="3" t="s">
        <v>58</v>
      </c>
      <c r="B40" s="7">
        <v>7.35</v>
      </c>
      <c r="C40" s="5">
        <v>0.7</v>
      </c>
      <c r="D40" s="1">
        <v>0.53</v>
      </c>
      <c r="E40" s="8">
        <f t="shared" si="0"/>
        <v>18.7167751</v>
      </c>
      <c r="F40" s="14">
        <f t="shared" si="1"/>
        <v>73.25547984344422</v>
      </c>
    </row>
    <row r="41" spans="1:6" ht="12">
      <c r="A41" s="3" t="s">
        <v>59</v>
      </c>
      <c r="B41" s="7"/>
      <c r="C41" s="5">
        <v>2.7</v>
      </c>
      <c r="D41" s="1">
        <v>0.53</v>
      </c>
      <c r="E41" s="8">
        <f t="shared" si="0"/>
        <v>18.7167751</v>
      </c>
      <c r="F41" s="14">
        <f t="shared" si="1"/>
        <v>18.992161440892946</v>
      </c>
    </row>
    <row r="42" spans="1:6" ht="12">
      <c r="A42" s="3" t="s">
        <v>60</v>
      </c>
      <c r="B42" s="7"/>
      <c r="D42" s="1">
        <v>0.48</v>
      </c>
      <c r="E42" s="8">
        <f t="shared" si="0"/>
        <v>16.9510416</v>
      </c>
      <c r="F42" s="14" t="e">
        <f t="shared" si="1"/>
        <v>#DIV/0!</v>
      </c>
    </row>
    <row r="43" spans="1:6" ht="12">
      <c r="A43" s="3" t="s">
        <v>61</v>
      </c>
      <c r="B43" s="7">
        <v>9.9</v>
      </c>
      <c r="C43" s="6">
        <v>1.3</v>
      </c>
      <c r="D43" s="1">
        <v>0.44</v>
      </c>
      <c r="E43" s="8">
        <f t="shared" si="0"/>
        <v>15.5384548</v>
      </c>
      <c r="F43" s="14">
        <f t="shared" si="1"/>
        <v>32.74700695468914</v>
      </c>
    </row>
    <row r="44" spans="1:6" ht="12">
      <c r="A44" s="3" t="s">
        <v>62</v>
      </c>
      <c r="B44" s="7"/>
      <c r="C44" s="6">
        <v>2</v>
      </c>
      <c r="D44" s="1">
        <v>0.43</v>
      </c>
      <c r="E44" s="8">
        <f t="shared" si="0"/>
        <v>15.1853081</v>
      </c>
      <c r="F44" s="14">
        <f t="shared" si="1"/>
        <v>20.80179191780822</v>
      </c>
    </row>
    <row r="45" spans="1:6" ht="12">
      <c r="A45" s="3" t="s">
        <v>63</v>
      </c>
      <c r="B45" s="7"/>
      <c r="D45" s="1">
        <v>0.43</v>
      </c>
      <c r="E45" s="8">
        <f t="shared" si="0"/>
        <v>15.1853081</v>
      </c>
      <c r="F45" s="14" t="e">
        <f t="shared" si="1"/>
        <v>#DIV/0!</v>
      </c>
    </row>
    <row r="46" spans="1:6" ht="12">
      <c r="A46" s="3" t="s">
        <v>24</v>
      </c>
      <c r="B46" s="7">
        <v>36.87</v>
      </c>
      <c r="C46" s="5">
        <v>3.6</v>
      </c>
      <c r="D46" s="1">
        <v>0.42</v>
      </c>
      <c r="E46" s="8">
        <f t="shared" si="0"/>
        <v>14.832161399999999</v>
      </c>
      <c r="F46" s="14">
        <f t="shared" si="1"/>
        <v>11.28779406392694</v>
      </c>
    </row>
    <row r="47" spans="1:6" ht="12">
      <c r="A47" s="3" t="s">
        <v>64</v>
      </c>
      <c r="B47" s="7"/>
      <c r="C47" s="5">
        <v>0.5</v>
      </c>
      <c r="D47" s="1">
        <v>0.37</v>
      </c>
      <c r="E47" s="8">
        <f t="shared" si="0"/>
        <v>13.066427899999999</v>
      </c>
      <c r="F47" s="14">
        <f t="shared" si="1"/>
        <v>71.59686520547945</v>
      </c>
    </row>
    <row r="48" spans="1:6" ht="12">
      <c r="A48" s="3" t="s">
        <v>65</v>
      </c>
      <c r="B48" s="7">
        <v>10.35</v>
      </c>
      <c r="C48" s="5">
        <v>1.2</v>
      </c>
      <c r="D48" s="1">
        <v>0.34</v>
      </c>
      <c r="E48" s="8">
        <f t="shared" si="0"/>
        <v>12.006987800000001</v>
      </c>
      <c r="F48" s="14">
        <f t="shared" si="1"/>
        <v>27.413214155251143</v>
      </c>
    </row>
    <row r="49" spans="1:6" ht="12">
      <c r="A49" s="3" t="s">
        <v>66</v>
      </c>
      <c r="B49" s="7">
        <v>5.95</v>
      </c>
      <c r="C49" s="6">
        <v>1.1</v>
      </c>
      <c r="D49" s="1">
        <v>0.33</v>
      </c>
      <c r="E49" s="8">
        <f t="shared" si="0"/>
        <v>11.653841100000001</v>
      </c>
      <c r="F49" s="14">
        <f t="shared" si="1"/>
        <v>29.025756164383562</v>
      </c>
    </row>
    <row r="50" spans="1:6" ht="12">
      <c r="A50" s="3" t="s">
        <v>67</v>
      </c>
      <c r="B50" s="7">
        <v>14.3</v>
      </c>
      <c r="C50" s="6">
        <v>1.3</v>
      </c>
      <c r="D50" s="1">
        <v>0.29</v>
      </c>
      <c r="E50" s="8">
        <f t="shared" si="0"/>
        <v>10.2412543</v>
      </c>
      <c r="F50" s="14">
        <f t="shared" si="1"/>
        <v>21.583254583772387</v>
      </c>
    </row>
    <row r="51" spans="1:6" ht="12">
      <c r="A51" s="3" t="s">
        <v>68</v>
      </c>
      <c r="B51" s="7"/>
      <c r="D51" s="1">
        <v>0.25</v>
      </c>
      <c r="E51" s="8">
        <f t="shared" si="0"/>
        <v>8.8286675</v>
      </c>
      <c r="F51" s="14" t="e">
        <f t="shared" si="1"/>
        <v>#DIV/0!</v>
      </c>
    </row>
    <row r="52" spans="1:6" ht="12">
      <c r="A52" s="3" t="s">
        <v>69</v>
      </c>
      <c r="B52" s="7"/>
      <c r="C52" s="6">
        <v>0.4</v>
      </c>
      <c r="D52" s="1">
        <v>0.23</v>
      </c>
      <c r="E52" s="8">
        <f t="shared" si="0"/>
        <v>8.1223741</v>
      </c>
      <c r="F52" s="14">
        <f t="shared" si="1"/>
        <v>55.63269931506849</v>
      </c>
    </row>
    <row r="53" spans="1:6" ht="12">
      <c r="A53" s="3" t="s">
        <v>32</v>
      </c>
      <c r="B53" s="7">
        <v>22.16</v>
      </c>
      <c r="C53" s="5">
        <v>1.6</v>
      </c>
      <c r="D53" s="1">
        <v>0.2</v>
      </c>
      <c r="E53" s="8">
        <f t="shared" si="0"/>
        <v>7.062934</v>
      </c>
      <c r="F53" s="14">
        <f t="shared" si="1"/>
        <v>12.09406506849315</v>
      </c>
    </row>
    <row r="54" spans="1:6" ht="12">
      <c r="A54" s="3" t="s">
        <v>70</v>
      </c>
      <c r="B54" s="7">
        <v>15.49</v>
      </c>
      <c r="C54" s="5">
        <v>1.3</v>
      </c>
      <c r="D54" s="1">
        <v>0.17</v>
      </c>
      <c r="E54" s="8">
        <f t="shared" si="0"/>
        <v>6.0034939000000005</v>
      </c>
      <c r="F54" s="14">
        <f t="shared" si="1"/>
        <v>12.65225268703899</v>
      </c>
    </row>
    <row r="55" spans="1:6" ht="12">
      <c r="A55" s="3" t="s">
        <v>71</v>
      </c>
      <c r="B55" s="7"/>
      <c r="C55" s="5">
        <v>0.4</v>
      </c>
      <c r="D55" s="1">
        <v>0.12</v>
      </c>
      <c r="E55" s="8">
        <f t="shared" si="0"/>
        <v>4.2377604</v>
      </c>
      <c r="F55" s="14">
        <f t="shared" si="1"/>
        <v>29.025756164383562</v>
      </c>
    </row>
    <row r="56" spans="1:6" ht="12">
      <c r="A56" s="3" t="s">
        <v>72</v>
      </c>
      <c r="B56" s="7"/>
      <c r="C56" s="5">
        <v>0.6</v>
      </c>
      <c r="D56" s="1">
        <v>0.11</v>
      </c>
      <c r="E56" s="8">
        <f t="shared" si="0"/>
        <v>3.8846137</v>
      </c>
      <c r="F56" s="14">
        <f t="shared" si="1"/>
        <v>17.73796210045662</v>
      </c>
    </row>
    <row r="57" spans="1:6" ht="12">
      <c r="A57" s="3" t="s">
        <v>73</v>
      </c>
      <c r="B57" s="7">
        <v>8.9</v>
      </c>
      <c r="C57" s="5">
        <v>0.9</v>
      </c>
      <c r="D57" s="1">
        <v>0.09</v>
      </c>
      <c r="E57" s="8">
        <f t="shared" si="0"/>
        <v>3.1783202999999998</v>
      </c>
      <c r="F57" s="14">
        <f t="shared" si="1"/>
        <v>9.67525205479452</v>
      </c>
    </row>
    <row r="58" spans="1:6" ht="12">
      <c r="A58" s="3" t="s">
        <v>74</v>
      </c>
      <c r="B58" s="7">
        <v>8.38</v>
      </c>
      <c r="C58" s="5">
        <v>0.9</v>
      </c>
      <c r="D58" s="1">
        <v>0.09</v>
      </c>
      <c r="E58" s="8">
        <f t="shared" si="0"/>
        <v>3.1783202999999998</v>
      </c>
      <c r="F58" s="14">
        <f t="shared" si="1"/>
        <v>9.67525205479452</v>
      </c>
    </row>
    <row r="59" spans="1:6" ht="12">
      <c r="A59" s="3" t="s">
        <v>80</v>
      </c>
      <c r="B59" s="7">
        <v>6.504</v>
      </c>
      <c r="C59" s="5">
        <v>0.3</v>
      </c>
      <c r="E59" s="8">
        <f t="shared" si="0"/>
        <v>0</v>
      </c>
      <c r="F59" s="14">
        <f t="shared" si="1"/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E23" sqref="E23"/>
    </sheetView>
  </sheetViews>
  <sheetFormatPr defaultColWidth="11.421875" defaultRowHeight="12.75"/>
  <cols>
    <col min="1" max="1" width="19.421875" style="0" customWidth="1"/>
    <col min="2" max="2" width="14.421875" style="1" customWidth="1"/>
    <col min="3" max="3" width="15.8515625" style="1" customWidth="1"/>
    <col min="4" max="4" width="15.8515625" style="8" customWidth="1"/>
    <col min="5" max="5" width="27.140625" style="11" customWidth="1"/>
    <col min="6" max="6" width="8.28125" style="0" customWidth="1"/>
    <col min="7" max="16384" width="8.8515625" style="0" customWidth="1"/>
  </cols>
  <sheetData>
    <row r="1" ht="12">
      <c r="A1" s="3" t="s">
        <v>35</v>
      </c>
    </row>
    <row r="2" ht="12">
      <c r="E2" s="12" t="s">
        <v>75</v>
      </c>
    </row>
    <row r="3" spans="2:6" ht="12">
      <c r="B3" s="4"/>
      <c r="C3" s="4"/>
      <c r="D3" s="9"/>
      <c r="E3" s="12" t="s">
        <v>76</v>
      </c>
      <c r="F3" s="3"/>
    </row>
    <row r="4" spans="2:6" ht="12">
      <c r="B4" s="4"/>
      <c r="C4" s="4" t="s">
        <v>78</v>
      </c>
      <c r="D4" s="9"/>
      <c r="E4" s="12"/>
      <c r="F4" s="3"/>
    </row>
    <row r="5" spans="2:6" ht="12">
      <c r="B5" s="4" t="s">
        <v>82</v>
      </c>
      <c r="C5" s="4" t="s">
        <v>8</v>
      </c>
      <c r="D5" s="9"/>
      <c r="E5" s="13" t="s">
        <v>85</v>
      </c>
      <c r="F5" s="3" t="s">
        <v>33</v>
      </c>
    </row>
    <row r="6" spans="2:6" ht="12">
      <c r="B6" s="4" t="s">
        <v>77</v>
      </c>
      <c r="C6" s="4" t="s">
        <v>77</v>
      </c>
      <c r="D6" s="9"/>
      <c r="E6" s="12" t="s">
        <v>34</v>
      </c>
      <c r="F6" s="3" t="s">
        <v>36</v>
      </c>
    </row>
    <row r="7" spans="2:6" ht="12">
      <c r="B7" s="4" t="s">
        <v>81</v>
      </c>
      <c r="C7" s="4" t="s">
        <v>39</v>
      </c>
      <c r="D7" s="9" t="s">
        <v>6</v>
      </c>
      <c r="E7" s="12" t="s">
        <v>84</v>
      </c>
      <c r="F7" s="3" t="s">
        <v>37</v>
      </c>
    </row>
    <row r="8" spans="2:6" ht="12">
      <c r="B8" s="4"/>
      <c r="C8" s="4"/>
      <c r="D8" s="9"/>
      <c r="E8" s="12"/>
      <c r="F8" s="3"/>
    </row>
    <row r="9" spans="1:5" ht="12">
      <c r="A9" s="3" t="s">
        <v>13</v>
      </c>
      <c r="B9" s="2">
        <v>56.8</v>
      </c>
      <c r="C9" s="1">
        <v>48</v>
      </c>
      <c r="D9" s="8">
        <f aca="true" t="shared" si="0" ref="D9:D40">C9*35.31467</f>
        <v>1695.1041599999999</v>
      </c>
      <c r="E9" s="14">
        <f aca="true" t="shared" si="1" ref="E9:E40">1000*D9/B9/365</f>
        <v>81.76269342079877</v>
      </c>
    </row>
    <row r="10" spans="1:5" ht="12">
      <c r="A10" s="3" t="s">
        <v>16</v>
      </c>
      <c r="B10" s="2">
        <v>8.2</v>
      </c>
      <c r="C10" s="1">
        <v>27.5</v>
      </c>
      <c r="D10" s="8">
        <f t="shared" si="0"/>
        <v>971.153425</v>
      </c>
      <c r="E10" s="14">
        <f t="shared" si="1"/>
        <v>324.4749164717675</v>
      </c>
    </row>
    <row r="11" spans="1:5" ht="12">
      <c r="A11" s="3" t="s">
        <v>26</v>
      </c>
      <c r="B11" s="2">
        <v>3.8</v>
      </c>
      <c r="C11" s="1">
        <v>25.78</v>
      </c>
      <c r="D11" s="8">
        <f t="shared" si="0"/>
        <v>910.4121926</v>
      </c>
      <c r="E11" s="14">
        <f t="shared" si="1"/>
        <v>656.3894683489547</v>
      </c>
    </row>
    <row r="12" spans="1:5" ht="12">
      <c r="A12" s="3" t="s">
        <v>19</v>
      </c>
      <c r="B12" s="5">
        <v>6.2</v>
      </c>
      <c r="C12" s="1">
        <v>6.75</v>
      </c>
      <c r="D12" s="8">
        <f t="shared" si="0"/>
        <v>238.3740225</v>
      </c>
      <c r="E12" s="14">
        <f t="shared" si="1"/>
        <v>105.33540543526291</v>
      </c>
    </row>
    <row r="13" spans="1:5" ht="12">
      <c r="A13" s="3" t="s">
        <v>22</v>
      </c>
      <c r="B13" s="5">
        <v>4.4</v>
      </c>
      <c r="C13" s="1">
        <v>6.06</v>
      </c>
      <c r="D13" s="8">
        <f t="shared" si="0"/>
        <v>214.0069002</v>
      </c>
      <c r="E13" s="14">
        <f t="shared" si="1"/>
        <v>133.25460784557907</v>
      </c>
    </row>
    <row r="14" spans="1:5" ht="12">
      <c r="A14" s="3" t="s">
        <v>9</v>
      </c>
      <c r="B14" s="2">
        <v>51.4</v>
      </c>
      <c r="C14" s="1">
        <v>5.29</v>
      </c>
      <c r="D14" s="8">
        <f t="shared" si="0"/>
        <v>186.81460429999998</v>
      </c>
      <c r="E14" s="14">
        <f t="shared" si="1"/>
        <v>9.957603768455838</v>
      </c>
    </row>
    <row r="15" spans="1:5" ht="12">
      <c r="A15" s="3" t="s">
        <v>40</v>
      </c>
      <c r="B15" s="2">
        <v>2</v>
      </c>
      <c r="C15" s="1">
        <v>5</v>
      </c>
      <c r="D15" s="8">
        <f t="shared" si="0"/>
        <v>176.57335</v>
      </c>
      <c r="E15" s="14">
        <f t="shared" si="1"/>
        <v>241.88130136986302</v>
      </c>
    </row>
    <row r="16" spans="1:5" ht="12">
      <c r="A16" s="3" t="s">
        <v>11</v>
      </c>
      <c r="B16" s="2">
        <v>7.9</v>
      </c>
      <c r="C16" s="1">
        <v>4.54</v>
      </c>
      <c r="D16" s="8">
        <f t="shared" si="0"/>
        <v>160.3286018</v>
      </c>
      <c r="E16" s="14">
        <f t="shared" si="1"/>
        <v>55.60208142881914</v>
      </c>
    </row>
    <row r="17" spans="1:5" ht="12">
      <c r="A17" s="3" t="s">
        <v>41</v>
      </c>
      <c r="B17" s="5">
        <v>2.7</v>
      </c>
      <c r="C17" s="1">
        <v>4.22</v>
      </c>
      <c r="D17" s="8">
        <f t="shared" si="0"/>
        <v>149.02790739999998</v>
      </c>
      <c r="E17" s="14">
        <f t="shared" si="1"/>
        <v>151.22060618975135</v>
      </c>
    </row>
    <row r="18" spans="1:5" ht="12">
      <c r="A18" s="3" t="s">
        <v>42</v>
      </c>
      <c r="B18" s="2"/>
      <c r="C18" s="1">
        <v>3.17</v>
      </c>
      <c r="D18" s="8">
        <f t="shared" si="0"/>
        <v>111.9475039</v>
      </c>
      <c r="E18" s="14" t="e">
        <f t="shared" si="1"/>
        <v>#DIV/0!</v>
      </c>
    </row>
    <row r="19" spans="1:5" ht="12">
      <c r="A19" s="3" t="s">
        <v>43</v>
      </c>
      <c r="B19" s="5">
        <v>1.8</v>
      </c>
      <c r="C19" s="1">
        <v>3</v>
      </c>
      <c r="D19" s="8">
        <f t="shared" si="0"/>
        <v>105.94400999999999</v>
      </c>
      <c r="E19" s="14">
        <f t="shared" si="1"/>
        <v>161.254200913242</v>
      </c>
    </row>
    <row r="20" spans="1:5" ht="12">
      <c r="A20" s="3" t="s">
        <v>44</v>
      </c>
      <c r="B20" s="5">
        <v>5.3</v>
      </c>
      <c r="C20" s="1">
        <v>2.9</v>
      </c>
      <c r="D20" s="8">
        <f t="shared" si="0"/>
        <v>102.412543</v>
      </c>
      <c r="E20" s="14">
        <f t="shared" si="1"/>
        <v>52.94005841302663</v>
      </c>
    </row>
    <row r="21" spans="1:5" ht="12">
      <c r="A21" s="3" t="s">
        <v>45</v>
      </c>
      <c r="B21" s="2">
        <v>7.1</v>
      </c>
      <c r="C21" s="1">
        <v>2.56</v>
      </c>
      <c r="D21" s="8">
        <f t="shared" si="0"/>
        <v>90.4055552</v>
      </c>
      <c r="E21" s="14">
        <f t="shared" si="1"/>
        <v>34.8854158595408</v>
      </c>
    </row>
    <row r="22" spans="1:5" ht="12">
      <c r="A22" s="3" t="s">
        <v>46</v>
      </c>
      <c r="B22" s="5">
        <v>5.2</v>
      </c>
      <c r="C22" s="1">
        <v>2.46</v>
      </c>
      <c r="D22" s="8">
        <f t="shared" si="0"/>
        <v>86.8740882</v>
      </c>
      <c r="E22" s="14">
        <f t="shared" si="1"/>
        <v>45.7713847207587</v>
      </c>
    </row>
    <row r="23" spans="1:5" ht="12">
      <c r="A23" s="3" t="s">
        <v>27</v>
      </c>
      <c r="B23" s="5">
        <v>3.4</v>
      </c>
      <c r="C23" s="1">
        <v>2.46</v>
      </c>
      <c r="D23" s="8">
        <f t="shared" si="0"/>
        <v>86.8740882</v>
      </c>
      <c r="E23" s="14">
        <f t="shared" si="1"/>
        <v>70.00329427880742</v>
      </c>
    </row>
    <row r="24" spans="1:5" ht="12">
      <c r="A24" s="3" t="s">
        <v>18</v>
      </c>
      <c r="B24" s="2">
        <v>7.6</v>
      </c>
      <c r="C24" s="1">
        <v>2.39</v>
      </c>
      <c r="D24" s="8">
        <f t="shared" si="0"/>
        <v>84.4020613</v>
      </c>
      <c r="E24" s="14">
        <f t="shared" si="1"/>
        <v>30.42612159336698</v>
      </c>
    </row>
    <row r="25" spans="1:5" ht="12">
      <c r="A25" s="3" t="s">
        <v>28</v>
      </c>
      <c r="B25" s="5">
        <v>3.9</v>
      </c>
      <c r="C25" s="1">
        <v>2.23</v>
      </c>
      <c r="D25" s="8">
        <f t="shared" si="0"/>
        <v>78.7517141</v>
      </c>
      <c r="E25" s="14">
        <f t="shared" si="1"/>
        <v>55.32259508254303</v>
      </c>
    </row>
    <row r="26" spans="1:5" ht="12">
      <c r="A26" s="3" t="s">
        <v>47</v>
      </c>
      <c r="B26" s="5">
        <v>5.4</v>
      </c>
      <c r="C26" s="1">
        <v>1.86</v>
      </c>
      <c r="D26" s="8">
        <f t="shared" si="0"/>
        <v>65.68528620000001</v>
      </c>
      <c r="E26" s="14">
        <f t="shared" si="1"/>
        <v>33.32586818873668</v>
      </c>
    </row>
    <row r="27" spans="1:5" ht="12">
      <c r="A27" s="3" t="s">
        <v>31</v>
      </c>
      <c r="B27" s="5">
        <v>2.6</v>
      </c>
      <c r="C27" s="1">
        <v>1.85</v>
      </c>
      <c r="D27" s="8">
        <f t="shared" si="0"/>
        <v>65.3321395</v>
      </c>
      <c r="E27" s="14">
        <f t="shared" si="1"/>
        <v>68.84313962065332</v>
      </c>
    </row>
    <row r="28" spans="1:5" ht="12">
      <c r="A28" s="3" t="s">
        <v>12</v>
      </c>
      <c r="B28" s="2">
        <v>17.6</v>
      </c>
      <c r="C28" s="1">
        <v>1.6</v>
      </c>
      <c r="D28" s="8">
        <f t="shared" si="0"/>
        <v>56.503472</v>
      </c>
      <c r="E28" s="14">
        <f t="shared" si="1"/>
        <v>8.795683686176837</v>
      </c>
    </row>
    <row r="29" spans="1:5" ht="12">
      <c r="A29" s="3" t="s">
        <v>48</v>
      </c>
      <c r="B29" s="5">
        <v>0.9</v>
      </c>
      <c r="C29" s="1">
        <v>1.57</v>
      </c>
      <c r="D29" s="8">
        <f t="shared" si="0"/>
        <v>55.4440319</v>
      </c>
      <c r="E29" s="14">
        <f t="shared" si="1"/>
        <v>168.77939695585997</v>
      </c>
    </row>
    <row r="30" spans="1:5" ht="12">
      <c r="A30" s="3" t="s">
        <v>49</v>
      </c>
      <c r="B30" s="5">
        <v>0.7</v>
      </c>
      <c r="C30" s="1">
        <v>1.49</v>
      </c>
      <c r="D30" s="8">
        <f t="shared" si="0"/>
        <v>52.6188583</v>
      </c>
      <c r="E30" s="14">
        <f t="shared" si="1"/>
        <v>205.94465088062623</v>
      </c>
    </row>
    <row r="31" spans="1:5" ht="12">
      <c r="A31" s="3" t="s">
        <v>50</v>
      </c>
      <c r="B31" s="2">
        <v>6.6</v>
      </c>
      <c r="C31" s="1">
        <v>1.49</v>
      </c>
      <c r="D31" s="8">
        <f t="shared" si="0"/>
        <v>52.6188583</v>
      </c>
      <c r="E31" s="14">
        <f t="shared" si="1"/>
        <v>21.842614487339144</v>
      </c>
    </row>
    <row r="32" spans="1:5" ht="12">
      <c r="A32" s="3" t="s">
        <v>51</v>
      </c>
      <c r="B32" s="6">
        <v>0.4</v>
      </c>
      <c r="C32" s="1">
        <v>1.37</v>
      </c>
      <c r="D32" s="8">
        <f t="shared" si="0"/>
        <v>48.3810979</v>
      </c>
      <c r="E32" s="14">
        <f t="shared" si="1"/>
        <v>331.3773828767123</v>
      </c>
    </row>
    <row r="33" spans="1:5" ht="12">
      <c r="A33" s="3" t="s">
        <v>52</v>
      </c>
      <c r="B33" s="5">
        <v>1.8</v>
      </c>
      <c r="C33" s="1">
        <v>1.11</v>
      </c>
      <c r="D33" s="8">
        <f t="shared" si="0"/>
        <v>39.1992837</v>
      </c>
      <c r="E33" s="14">
        <f t="shared" si="1"/>
        <v>59.66405433789954</v>
      </c>
    </row>
    <row r="34" spans="1:5" ht="12">
      <c r="A34" s="3" t="s">
        <v>53</v>
      </c>
      <c r="B34" s="5">
        <v>1.7</v>
      </c>
      <c r="C34" s="1">
        <v>0.99</v>
      </c>
      <c r="D34" s="8">
        <f t="shared" si="0"/>
        <v>34.961523299999996</v>
      </c>
      <c r="E34" s="14">
        <f t="shared" si="1"/>
        <v>56.34411490733279</v>
      </c>
    </row>
    <row r="35" spans="1:5" ht="12">
      <c r="A35" s="3" t="s">
        <v>30</v>
      </c>
      <c r="B35" s="5">
        <v>2.8</v>
      </c>
      <c r="C35" s="1">
        <v>0.92</v>
      </c>
      <c r="D35" s="8">
        <f t="shared" si="0"/>
        <v>32.4894964</v>
      </c>
      <c r="E35" s="14">
        <f t="shared" si="1"/>
        <v>31.790113894324854</v>
      </c>
    </row>
    <row r="36" spans="1:5" ht="12">
      <c r="A36" s="3" t="s">
        <v>54</v>
      </c>
      <c r="B36" s="5">
        <v>0.8</v>
      </c>
      <c r="C36" s="1">
        <v>0.89</v>
      </c>
      <c r="D36" s="8">
        <f t="shared" si="0"/>
        <v>31.4300563</v>
      </c>
      <c r="E36" s="14">
        <f t="shared" si="1"/>
        <v>107.63717910958903</v>
      </c>
    </row>
    <row r="37" spans="1:5" ht="12">
      <c r="A37" s="3" t="s">
        <v>55</v>
      </c>
      <c r="B37" s="5">
        <v>2.2</v>
      </c>
      <c r="C37" s="1">
        <v>0.8</v>
      </c>
      <c r="D37" s="8">
        <f t="shared" si="0"/>
        <v>28.251736</v>
      </c>
      <c r="E37" s="14">
        <f t="shared" si="1"/>
        <v>35.182734744707346</v>
      </c>
    </row>
    <row r="38" spans="1:5" ht="12">
      <c r="A38" s="3" t="s">
        <v>56</v>
      </c>
      <c r="B38" s="5">
        <v>4.3</v>
      </c>
      <c r="C38" s="1">
        <v>0.6</v>
      </c>
      <c r="D38" s="8">
        <f t="shared" si="0"/>
        <v>21.188802</v>
      </c>
      <c r="E38" s="14">
        <f t="shared" si="1"/>
        <v>13.500351704364448</v>
      </c>
    </row>
    <row r="39" spans="1:5" ht="12">
      <c r="A39" s="3" t="s">
        <v>57</v>
      </c>
      <c r="B39" s="2">
        <v>9.3</v>
      </c>
      <c r="C39" s="1">
        <v>0.59</v>
      </c>
      <c r="D39" s="8">
        <f t="shared" si="0"/>
        <v>20.8356553</v>
      </c>
      <c r="E39" s="14">
        <f t="shared" si="1"/>
        <v>6.138063131536308</v>
      </c>
    </row>
    <row r="40" spans="1:5" ht="12">
      <c r="A40" s="3" t="s">
        <v>58</v>
      </c>
      <c r="B40" s="5">
        <v>0.7</v>
      </c>
      <c r="C40" s="1">
        <v>0.53</v>
      </c>
      <c r="D40" s="8">
        <f t="shared" si="0"/>
        <v>18.7167751</v>
      </c>
      <c r="E40" s="14">
        <f t="shared" si="1"/>
        <v>73.25547984344422</v>
      </c>
    </row>
    <row r="41" spans="1:5" ht="12">
      <c r="A41" s="3" t="s">
        <v>59</v>
      </c>
      <c r="B41" s="5">
        <v>2.7</v>
      </c>
      <c r="C41" s="1">
        <v>0.53</v>
      </c>
      <c r="D41" s="8">
        <f aca="true" t="shared" si="2" ref="D41:D59">C41*35.31467</f>
        <v>18.7167751</v>
      </c>
      <c r="E41" s="14">
        <f aca="true" t="shared" si="3" ref="E41:E59">1000*D41/B41/365</f>
        <v>18.992161440892946</v>
      </c>
    </row>
    <row r="42" spans="1:5" ht="12">
      <c r="A42" s="3" t="s">
        <v>60</v>
      </c>
      <c r="C42" s="1">
        <v>0.48</v>
      </c>
      <c r="D42" s="8">
        <f t="shared" si="2"/>
        <v>16.9510416</v>
      </c>
      <c r="E42" s="14" t="e">
        <f t="shared" si="3"/>
        <v>#DIV/0!</v>
      </c>
    </row>
    <row r="43" spans="1:5" ht="12">
      <c r="A43" s="3" t="s">
        <v>61</v>
      </c>
      <c r="B43" s="6">
        <v>1.3</v>
      </c>
      <c r="C43" s="1">
        <v>0.44</v>
      </c>
      <c r="D43" s="8">
        <f t="shared" si="2"/>
        <v>15.5384548</v>
      </c>
      <c r="E43" s="14">
        <f t="shared" si="3"/>
        <v>32.74700695468914</v>
      </c>
    </row>
    <row r="44" spans="1:5" ht="12">
      <c r="A44" s="3" t="s">
        <v>62</v>
      </c>
      <c r="B44" s="6">
        <v>2</v>
      </c>
      <c r="C44" s="1">
        <v>0.43</v>
      </c>
      <c r="D44" s="8">
        <f t="shared" si="2"/>
        <v>15.1853081</v>
      </c>
      <c r="E44" s="14">
        <f t="shared" si="3"/>
        <v>20.80179191780822</v>
      </c>
    </row>
    <row r="45" spans="1:5" ht="12">
      <c r="A45" s="3" t="s">
        <v>63</v>
      </c>
      <c r="C45" s="1">
        <v>0.43</v>
      </c>
      <c r="D45" s="8">
        <f t="shared" si="2"/>
        <v>15.1853081</v>
      </c>
      <c r="E45" s="14" t="e">
        <f t="shared" si="3"/>
        <v>#DIV/0!</v>
      </c>
    </row>
    <row r="46" spans="1:5" ht="12">
      <c r="A46" s="3" t="s">
        <v>24</v>
      </c>
      <c r="B46" s="5">
        <v>3.6</v>
      </c>
      <c r="C46" s="1">
        <v>0.42</v>
      </c>
      <c r="D46" s="8">
        <f t="shared" si="2"/>
        <v>14.832161399999999</v>
      </c>
      <c r="E46" s="14">
        <f t="shared" si="3"/>
        <v>11.28779406392694</v>
      </c>
    </row>
    <row r="47" spans="1:5" ht="12">
      <c r="A47" s="3" t="s">
        <v>64</v>
      </c>
      <c r="B47" s="5">
        <v>0.5</v>
      </c>
      <c r="C47" s="1">
        <v>0.37</v>
      </c>
      <c r="D47" s="8">
        <f t="shared" si="2"/>
        <v>13.066427899999999</v>
      </c>
      <c r="E47" s="14">
        <f t="shared" si="3"/>
        <v>71.59686520547945</v>
      </c>
    </row>
    <row r="48" spans="1:5" ht="12">
      <c r="A48" s="3" t="s">
        <v>65</v>
      </c>
      <c r="B48" s="5">
        <v>1.2</v>
      </c>
      <c r="C48" s="1">
        <v>0.34</v>
      </c>
      <c r="D48" s="8">
        <f t="shared" si="2"/>
        <v>12.006987800000001</v>
      </c>
      <c r="E48" s="14">
        <f t="shared" si="3"/>
        <v>27.413214155251143</v>
      </c>
    </row>
    <row r="49" spans="1:5" ht="12">
      <c r="A49" s="3" t="s">
        <v>66</v>
      </c>
      <c r="B49" s="6">
        <v>1.1</v>
      </c>
      <c r="C49" s="1">
        <v>0.33</v>
      </c>
      <c r="D49" s="8">
        <f t="shared" si="2"/>
        <v>11.653841100000001</v>
      </c>
      <c r="E49" s="14">
        <f t="shared" si="3"/>
        <v>29.025756164383562</v>
      </c>
    </row>
    <row r="50" spans="1:5" ht="12">
      <c r="A50" s="3" t="s">
        <v>67</v>
      </c>
      <c r="B50" s="6">
        <v>1.3</v>
      </c>
      <c r="C50" s="1">
        <v>0.29</v>
      </c>
      <c r="D50" s="8">
        <f t="shared" si="2"/>
        <v>10.2412543</v>
      </c>
      <c r="E50" s="14">
        <f t="shared" si="3"/>
        <v>21.583254583772387</v>
      </c>
    </row>
    <row r="51" spans="1:5" ht="12">
      <c r="A51" s="3" t="s">
        <v>68</v>
      </c>
      <c r="C51" s="1">
        <v>0.25</v>
      </c>
      <c r="D51" s="8">
        <f t="shared" si="2"/>
        <v>8.8286675</v>
      </c>
      <c r="E51" s="14" t="e">
        <f t="shared" si="3"/>
        <v>#DIV/0!</v>
      </c>
    </row>
    <row r="52" spans="1:5" ht="12">
      <c r="A52" s="3" t="s">
        <v>69</v>
      </c>
      <c r="B52" s="6">
        <v>0.4</v>
      </c>
      <c r="C52" s="1">
        <v>0.23</v>
      </c>
      <c r="D52" s="8">
        <f t="shared" si="2"/>
        <v>8.1223741</v>
      </c>
      <c r="E52" s="14">
        <f t="shared" si="3"/>
        <v>55.63269931506849</v>
      </c>
    </row>
    <row r="53" spans="1:5" ht="12">
      <c r="A53" s="3" t="s">
        <v>32</v>
      </c>
      <c r="B53" s="5">
        <v>1.6</v>
      </c>
      <c r="C53" s="1">
        <v>0.2</v>
      </c>
      <c r="D53" s="8">
        <f t="shared" si="2"/>
        <v>7.062934</v>
      </c>
      <c r="E53" s="14">
        <f t="shared" si="3"/>
        <v>12.09406506849315</v>
      </c>
    </row>
    <row r="54" spans="1:5" ht="12">
      <c r="A54" s="3" t="s">
        <v>70</v>
      </c>
      <c r="B54" s="5">
        <v>1.3</v>
      </c>
      <c r="C54" s="1">
        <v>0.17</v>
      </c>
      <c r="D54" s="8">
        <f t="shared" si="2"/>
        <v>6.0034939000000005</v>
      </c>
      <c r="E54" s="14">
        <f t="shared" si="3"/>
        <v>12.65225268703899</v>
      </c>
    </row>
    <row r="55" spans="1:5" ht="12">
      <c r="A55" s="3" t="s">
        <v>71</v>
      </c>
      <c r="B55" s="5">
        <v>0.4</v>
      </c>
      <c r="C55" s="1">
        <v>0.12</v>
      </c>
      <c r="D55" s="8">
        <f t="shared" si="2"/>
        <v>4.2377604</v>
      </c>
      <c r="E55" s="14">
        <f t="shared" si="3"/>
        <v>29.025756164383562</v>
      </c>
    </row>
    <row r="56" spans="1:5" ht="12">
      <c r="A56" s="3" t="s">
        <v>72</v>
      </c>
      <c r="B56" s="5">
        <v>0.6</v>
      </c>
      <c r="C56" s="1">
        <v>0.11</v>
      </c>
      <c r="D56" s="8">
        <f t="shared" si="2"/>
        <v>3.8846137</v>
      </c>
      <c r="E56" s="14">
        <f t="shared" si="3"/>
        <v>17.73796210045662</v>
      </c>
    </row>
    <row r="57" spans="1:5" ht="12">
      <c r="A57" s="3" t="s">
        <v>73</v>
      </c>
      <c r="B57" s="5">
        <v>0.9</v>
      </c>
      <c r="C57" s="1">
        <v>0.09</v>
      </c>
      <c r="D57" s="8">
        <f t="shared" si="2"/>
        <v>3.1783202999999998</v>
      </c>
      <c r="E57" s="14">
        <f t="shared" si="3"/>
        <v>9.67525205479452</v>
      </c>
    </row>
    <row r="58" spans="1:5" ht="12">
      <c r="A58" s="3" t="s">
        <v>74</v>
      </c>
      <c r="B58" s="5">
        <v>0.9</v>
      </c>
      <c r="C58" s="1">
        <v>0.09</v>
      </c>
      <c r="D58" s="8">
        <f t="shared" si="2"/>
        <v>3.1783202999999998</v>
      </c>
      <c r="E58" s="14">
        <f t="shared" si="3"/>
        <v>9.67525205479452</v>
      </c>
    </row>
    <row r="59" spans="1:5" ht="12">
      <c r="A59" s="3" t="s">
        <v>80</v>
      </c>
      <c r="B59" s="5">
        <v>0.3</v>
      </c>
      <c r="D59" s="8">
        <f t="shared" si="2"/>
        <v>0</v>
      </c>
      <c r="E59" s="14">
        <f t="shared" si="3"/>
        <v>0</v>
      </c>
    </row>
    <row r="61" ht="12">
      <c r="A61" s="3" t="s">
        <v>86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4">
      <selection activeCell="C4" sqref="C4"/>
    </sheetView>
  </sheetViews>
  <sheetFormatPr defaultColWidth="11.421875" defaultRowHeight="12.75"/>
  <cols>
    <col min="1" max="1" width="19.421875" style="0" customWidth="1"/>
    <col min="2" max="2" width="12.8515625" style="0" customWidth="1"/>
    <col min="3" max="3" width="14.421875" style="1" customWidth="1"/>
    <col min="4" max="4" width="15.8515625" style="1" customWidth="1"/>
    <col min="5" max="5" width="15.8515625" style="8" customWidth="1"/>
    <col min="6" max="6" width="20.421875" style="15" customWidth="1"/>
    <col min="7" max="16384" width="8.8515625" style="0" customWidth="1"/>
  </cols>
  <sheetData>
    <row r="1" ht="12">
      <c r="B1" s="3" t="s">
        <v>95</v>
      </c>
    </row>
    <row r="3" spans="2:5" ht="12">
      <c r="B3" s="3"/>
      <c r="C3" s="4"/>
      <c r="D3" s="4"/>
      <c r="E3" s="9"/>
    </row>
    <row r="4" spans="2:6" ht="12">
      <c r="B4" s="3"/>
      <c r="C4" s="4"/>
      <c r="D4" s="4" t="s">
        <v>78</v>
      </c>
      <c r="E4" s="9"/>
      <c r="F4" s="16"/>
    </row>
    <row r="5" spans="2:6" ht="12">
      <c r="B5" s="3" t="s">
        <v>91</v>
      </c>
      <c r="C5" s="4" t="s">
        <v>82</v>
      </c>
      <c r="D5" s="4" t="s">
        <v>98</v>
      </c>
      <c r="E5" s="9"/>
      <c r="F5" s="9" t="s">
        <v>90</v>
      </c>
    </row>
    <row r="6" spans="2:6" ht="12">
      <c r="B6" s="3" t="s">
        <v>92</v>
      </c>
      <c r="C6" s="4" t="s">
        <v>77</v>
      </c>
      <c r="D6" s="4" t="s">
        <v>77</v>
      </c>
      <c r="E6" s="9"/>
      <c r="F6" s="16" t="s">
        <v>34</v>
      </c>
    </row>
    <row r="7" spans="2:6" ht="12">
      <c r="B7" s="3" t="s">
        <v>93</v>
      </c>
      <c r="C7" s="4" t="s">
        <v>81</v>
      </c>
      <c r="D7" s="4" t="s">
        <v>39</v>
      </c>
      <c r="E7" s="9" t="s">
        <v>6</v>
      </c>
      <c r="F7" s="16" t="s">
        <v>94</v>
      </c>
    </row>
    <row r="9" spans="1:6" ht="12">
      <c r="A9" s="3" t="s">
        <v>26</v>
      </c>
      <c r="B9">
        <v>1</v>
      </c>
      <c r="C9" s="2">
        <v>3.8</v>
      </c>
      <c r="D9" s="1">
        <v>25.78</v>
      </c>
      <c r="E9" s="8">
        <f aca="true" t="shared" si="0" ref="E9:E36">D9*35.31467</f>
        <v>910.4121926</v>
      </c>
      <c r="F9" s="10">
        <f aca="true" t="shared" si="1" ref="F9:F36">1000*E9/C9/365</f>
        <v>656.3894683489547</v>
      </c>
    </row>
    <row r="10" spans="1:6" ht="12">
      <c r="A10" s="3" t="s">
        <v>51</v>
      </c>
      <c r="B10">
        <v>2</v>
      </c>
      <c r="C10" s="6">
        <v>0.4</v>
      </c>
      <c r="D10" s="1">
        <v>1.37</v>
      </c>
      <c r="E10" s="8">
        <f t="shared" si="0"/>
        <v>48.3810979</v>
      </c>
      <c r="F10" s="10">
        <f t="shared" si="1"/>
        <v>331.3773828767123</v>
      </c>
    </row>
    <row r="11" spans="1:6" ht="12">
      <c r="A11" s="3" t="s">
        <v>16</v>
      </c>
      <c r="B11">
        <v>3</v>
      </c>
      <c r="C11" s="2">
        <v>8.2</v>
      </c>
      <c r="D11" s="1">
        <v>27.5</v>
      </c>
      <c r="E11" s="8">
        <f t="shared" si="0"/>
        <v>971.153425</v>
      </c>
      <c r="F11" s="10">
        <f t="shared" si="1"/>
        <v>324.4749164717675</v>
      </c>
    </row>
    <row r="12" spans="1:6" ht="12">
      <c r="A12" s="3" t="s">
        <v>40</v>
      </c>
      <c r="B12">
        <v>4</v>
      </c>
      <c r="C12" s="2">
        <v>2</v>
      </c>
      <c r="D12" s="1">
        <v>5</v>
      </c>
      <c r="E12" s="8">
        <f t="shared" si="0"/>
        <v>176.57335</v>
      </c>
      <c r="F12" s="10">
        <f t="shared" si="1"/>
        <v>241.88130136986302</v>
      </c>
    </row>
    <row r="13" spans="1:6" ht="12">
      <c r="A13" s="3" t="s">
        <v>49</v>
      </c>
      <c r="B13">
        <v>5</v>
      </c>
      <c r="C13" s="5">
        <v>0.7</v>
      </c>
      <c r="D13" s="1">
        <v>1.49</v>
      </c>
      <c r="E13" s="8">
        <f t="shared" si="0"/>
        <v>52.6188583</v>
      </c>
      <c r="F13" s="10">
        <f t="shared" si="1"/>
        <v>205.94465088062623</v>
      </c>
    </row>
    <row r="14" spans="1:6" ht="12">
      <c r="A14" s="3" t="s">
        <v>48</v>
      </c>
      <c r="B14">
        <v>6</v>
      </c>
      <c r="C14" s="5">
        <v>0.9</v>
      </c>
      <c r="D14" s="1">
        <v>1.57</v>
      </c>
      <c r="E14" s="8">
        <f t="shared" si="0"/>
        <v>55.4440319</v>
      </c>
      <c r="F14" s="10">
        <f t="shared" si="1"/>
        <v>168.77939695585997</v>
      </c>
    </row>
    <row r="15" spans="1:6" ht="12">
      <c r="A15" s="3" t="s">
        <v>43</v>
      </c>
      <c r="B15">
        <v>7</v>
      </c>
      <c r="C15" s="5">
        <v>1.8</v>
      </c>
      <c r="D15" s="1">
        <v>3</v>
      </c>
      <c r="E15" s="8">
        <f t="shared" si="0"/>
        <v>105.94400999999999</v>
      </c>
      <c r="F15" s="10">
        <f t="shared" si="1"/>
        <v>161.254200913242</v>
      </c>
    </row>
    <row r="16" spans="1:6" ht="12">
      <c r="A16" s="3" t="s">
        <v>41</v>
      </c>
      <c r="B16">
        <v>8</v>
      </c>
      <c r="C16" s="5">
        <v>2.7</v>
      </c>
      <c r="D16" s="1">
        <v>4.22</v>
      </c>
      <c r="E16" s="8">
        <f t="shared" si="0"/>
        <v>149.02790739999998</v>
      </c>
      <c r="F16" s="10">
        <f t="shared" si="1"/>
        <v>151.22060618975135</v>
      </c>
    </row>
    <row r="17" spans="1:6" ht="12">
      <c r="A17" s="3" t="s">
        <v>22</v>
      </c>
      <c r="B17">
        <v>9</v>
      </c>
      <c r="C17" s="5">
        <v>4.4</v>
      </c>
      <c r="D17" s="1">
        <v>6.06</v>
      </c>
      <c r="E17" s="8">
        <f t="shared" si="0"/>
        <v>214.0069002</v>
      </c>
      <c r="F17" s="10">
        <f t="shared" si="1"/>
        <v>133.25460784557907</v>
      </c>
    </row>
    <row r="18" spans="1:6" ht="12">
      <c r="A18" s="3" t="s">
        <v>54</v>
      </c>
      <c r="B18">
        <v>10</v>
      </c>
      <c r="C18" s="5">
        <v>0.8</v>
      </c>
      <c r="D18" s="1">
        <v>0.89</v>
      </c>
      <c r="E18" s="8">
        <f t="shared" si="0"/>
        <v>31.4300563</v>
      </c>
      <c r="F18" s="10">
        <f t="shared" si="1"/>
        <v>107.63717910958903</v>
      </c>
    </row>
    <row r="19" spans="1:6" ht="12">
      <c r="A19" s="3" t="s">
        <v>19</v>
      </c>
      <c r="B19">
        <v>11</v>
      </c>
      <c r="C19" s="5">
        <v>6.2</v>
      </c>
      <c r="D19" s="1">
        <v>6.75</v>
      </c>
      <c r="E19" s="8">
        <f t="shared" si="0"/>
        <v>238.3740225</v>
      </c>
      <c r="F19" s="10">
        <f t="shared" si="1"/>
        <v>105.33540543526291</v>
      </c>
    </row>
    <row r="20" spans="1:6" ht="12">
      <c r="A20" s="3" t="s">
        <v>13</v>
      </c>
      <c r="B20">
        <v>12</v>
      </c>
      <c r="C20" s="2">
        <v>56.8</v>
      </c>
      <c r="D20" s="1">
        <v>48</v>
      </c>
      <c r="E20" s="8">
        <f t="shared" si="0"/>
        <v>1695.1041599999999</v>
      </c>
      <c r="F20" s="10">
        <f t="shared" si="1"/>
        <v>81.76269342079877</v>
      </c>
    </row>
    <row r="21" spans="1:6" ht="12">
      <c r="A21" s="3" t="s">
        <v>58</v>
      </c>
      <c r="B21">
        <v>13</v>
      </c>
      <c r="C21" s="5">
        <v>0.7</v>
      </c>
      <c r="D21" s="1">
        <v>0.53</v>
      </c>
      <c r="E21" s="8">
        <f t="shared" si="0"/>
        <v>18.7167751</v>
      </c>
      <c r="F21" s="10">
        <f t="shared" si="1"/>
        <v>73.25547984344422</v>
      </c>
    </row>
    <row r="22" spans="1:6" ht="12">
      <c r="A22" s="3" t="s">
        <v>64</v>
      </c>
      <c r="B22">
        <v>14</v>
      </c>
      <c r="C22" s="5">
        <v>0.5</v>
      </c>
      <c r="D22" s="1">
        <v>0.37</v>
      </c>
      <c r="E22" s="8">
        <f t="shared" si="0"/>
        <v>13.066427899999999</v>
      </c>
      <c r="F22" s="10">
        <f t="shared" si="1"/>
        <v>71.59686520547945</v>
      </c>
    </row>
    <row r="23" spans="1:6" ht="12">
      <c r="A23" s="3" t="s">
        <v>27</v>
      </c>
      <c r="B23">
        <v>15</v>
      </c>
      <c r="C23" s="5">
        <v>3.4</v>
      </c>
      <c r="D23" s="1">
        <v>2.46</v>
      </c>
      <c r="E23" s="8">
        <f t="shared" si="0"/>
        <v>86.8740882</v>
      </c>
      <c r="F23" s="10">
        <f t="shared" si="1"/>
        <v>70.00329427880742</v>
      </c>
    </row>
    <row r="24" spans="1:6" ht="12">
      <c r="A24" s="3" t="s">
        <v>31</v>
      </c>
      <c r="B24">
        <v>16</v>
      </c>
      <c r="C24" s="5">
        <v>2.6</v>
      </c>
      <c r="D24" s="1">
        <v>1.85</v>
      </c>
      <c r="E24" s="8">
        <f t="shared" si="0"/>
        <v>65.3321395</v>
      </c>
      <c r="F24" s="10">
        <f t="shared" si="1"/>
        <v>68.84313962065332</v>
      </c>
    </row>
    <row r="25" spans="1:6" ht="12">
      <c r="A25" s="3" t="s">
        <v>52</v>
      </c>
      <c r="B25">
        <v>17</v>
      </c>
      <c r="C25" s="5">
        <v>1.8</v>
      </c>
      <c r="D25" s="1">
        <v>1.11</v>
      </c>
      <c r="E25" s="8">
        <f t="shared" si="0"/>
        <v>39.1992837</v>
      </c>
      <c r="F25" s="10">
        <f t="shared" si="1"/>
        <v>59.66405433789954</v>
      </c>
    </row>
    <row r="26" spans="1:6" ht="12">
      <c r="A26" s="3" t="s">
        <v>53</v>
      </c>
      <c r="B26">
        <v>18</v>
      </c>
      <c r="C26" s="5">
        <v>1.7</v>
      </c>
      <c r="D26" s="1">
        <v>0.99</v>
      </c>
      <c r="E26" s="8">
        <f t="shared" si="0"/>
        <v>34.961523299999996</v>
      </c>
      <c r="F26" s="10">
        <f t="shared" si="1"/>
        <v>56.34411490733279</v>
      </c>
    </row>
    <row r="27" spans="1:6" ht="12">
      <c r="A27" s="3" t="s">
        <v>69</v>
      </c>
      <c r="B27">
        <v>19</v>
      </c>
      <c r="C27" s="6">
        <v>0.4</v>
      </c>
      <c r="D27" s="1">
        <v>0.23</v>
      </c>
      <c r="E27" s="8">
        <f t="shared" si="0"/>
        <v>8.1223741</v>
      </c>
      <c r="F27" s="10">
        <f t="shared" si="1"/>
        <v>55.63269931506849</v>
      </c>
    </row>
    <row r="28" spans="1:6" ht="12">
      <c r="A28" s="3" t="s">
        <v>11</v>
      </c>
      <c r="B28">
        <v>20</v>
      </c>
      <c r="C28" s="2">
        <v>7.9</v>
      </c>
      <c r="D28" s="1">
        <v>4.54</v>
      </c>
      <c r="E28" s="8">
        <f t="shared" si="0"/>
        <v>160.3286018</v>
      </c>
      <c r="F28" s="10">
        <f t="shared" si="1"/>
        <v>55.60208142881914</v>
      </c>
    </row>
    <row r="29" spans="1:6" ht="12">
      <c r="A29" s="3" t="s">
        <v>28</v>
      </c>
      <c r="B29">
        <v>21</v>
      </c>
      <c r="C29" s="5">
        <v>3.9</v>
      </c>
      <c r="D29" s="1">
        <v>2.23</v>
      </c>
      <c r="E29" s="8">
        <f t="shared" si="0"/>
        <v>78.7517141</v>
      </c>
      <c r="F29" s="10">
        <f t="shared" si="1"/>
        <v>55.32259508254303</v>
      </c>
    </row>
    <row r="30" spans="1:6" ht="12">
      <c r="A30" s="3" t="s">
        <v>44</v>
      </c>
      <c r="B30">
        <v>22</v>
      </c>
      <c r="C30" s="5">
        <v>5.3</v>
      </c>
      <c r="D30" s="1">
        <v>2.9</v>
      </c>
      <c r="E30" s="8">
        <f t="shared" si="0"/>
        <v>102.412543</v>
      </c>
      <c r="F30" s="10">
        <f t="shared" si="1"/>
        <v>52.94005841302663</v>
      </c>
    </row>
    <row r="31" spans="1:6" ht="12">
      <c r="A31" s="3" t="s">
        <v>46</v>
      </c>
      <c r="B31">
        <v>23</v>
      </c>
      <c r="C31" s="5">
        <v>5.2</v>
      </c>
      <c r="D31" s="1">
        <v>2.46</v>
      </c>
      <c r="E31" s="8">
        <f t="shared" si="0"/>
        <v>86.8740882</v>
      </c>
      <c r="F31" s="10">
        <f t="shared" si="1"/>
        <v>45.7713847207587</v>
      </c>
    </row>
    <row r="32" spans="1:6" ht="12">
      <c r="A32" s="3" t="s">
        <v>55</v>
      </c>
      <c r="B32">
        <v>24</v>
      </c>
      <c r="C32" s="5">
        <v>2.2</v>
      </c>
      <c r="D32" s="1">
        <v>0.8</v>
      </c>
      <c r="E32" s="8">
        <f t="shared" si="0"/>
        <v>28.251736</v>
      </c>
      <c r="F32" s="10">
        <f t="shared" si="1"/>
        <v>35.182734744707346</v>
      </c>
    </row>
    <row r="33" spans="1:6" ht="12">
      <c r="A33" s="3" t="s">
        <v>45</v>
      </c>
      <c r="B33">
        <v>25</v>
      </c>
      <c r="C33" s="2">
        <v>7.1</v>
      </c>
      <c r="D33" s="1">
        <v>2.56</v>
      </c>
      <c r="E33" s="8">
        <f t="shared" si="0"/>
        <v>90.4055552</v>
      </c>
      <c r="F33" s="10">
        <f t="shared" si="1"/>
        <v>34.8854158595408</v>
      </c>
    </row>
    <row r="34" spans="1:6" ht="12">
      <c r="A34" s="3" t="s">
        <v>47</v>
      </c>
      <c r="B34">
        <v>26</v>
      </c>
      <c r="C34" s="5">
        <v>5.4</v>
      </c>
      <c r="D34" s="1">
        <v>1.86</v>
      </c>
      <c r="E34" s="8">
        <f t="shared" si="0"/>
        <v>65.68528620000001</v>
      </c>
      <c r="F34" s="10">
        <f t="shared" si="1"/>
        <v>33.32586818873668</v>
      </c>
    </row>
    <row r="35" spans="1:6" ht="12">
      <c r="A35" s="3" t="s">
        <v>61</v>
      </c>
      <c r="B35">
        <v>27</v>
      </c>
      <c r="C35" s="6">
        <v>1.3</v>
      </c>
      <c r="D35" s="1">
        <v>0.44</v>
      </c>
      <c r="E35" s="8">
        <f t="shared" si="0"/>
        <v>15.5384548</v>
      </c>
      <c r="F35" s="10">
        <f t="shared" si="1"/>
        <v>32.74700695468914</v>
      </c>
    </row>
    <row r="36" spans="1:6" ht="12">
      <c r="A36" s="3" t="s">
        <v>30</v>
      </c>
      <c r="B36">
        <v>28</v>
      </c>
      <c r="C36" s="5">
        <v>2.8</v>
      </c>
      <c r="D36" s="1">
        <v>0.92</v>
      </c>
      <c r="E36" s="8">
        <f t="shared" si="0"/>
        <v>32.4894964</v>
      </c>
      <c r="F36" s="10">
        <f t="shared" si="1"/>
        <v>31.790113894324854</v>
      </c>
    </row>
    <row r="37" spans="1:6" ht="12">
      <c r="A37" s="3" t="s">
        <v>18</v>
      </c>
      <c r="B37">
        <v>29</v>
      </c>
      <c r="C37" s="2">
        <v>7.6</v>
      </c>
      <c r="D37" s="1">
        <v>2.39</v>
      </c>
      <c r="E37" s="8">
        <f aca="true" t="shared" si="2" ref="E37:E55">D37*35.31467</f>
        <v>84.4020613</v>
      </c>
      <c r="F37" s="10">
        <f aca="true" t="shared" si="3" ref="F37:F55">1000*E37/C37/365</f>
        <v>30.42612159336698</v>
      </c>
    </row>
    <row r="38" spans="1:6" ht="12">
      <c r="A38" s="3" t="s">
        <v>66</v>
      </c>
      <c r="B38">
        <v>30</v>
      </c>
      <c r="C38" s="6">
        <v>1.1</v>
      </c>
      <c r="D38" s="1">
        <v>0.33</v>
      </c>
      <c r="E38" s="8">
        <f t="shared" si="2"/>
        <v>11.653841100000001</v>
      </c>
      <c r="F38" s="10">
        <f t="shared" si="3"/>
        <v>29.025756164383562</v>
      </c>
    </row>
    <row r="39" spans="1:6" ht="12">
      <c r="A39" s="3" t="s">
        <v>71</v>
      </c>
      <c r="B39">
        <v>31</v>
      </c>
      <c r="C39" s="5">
        <v>0.4</v>
      </c>
      <c r="D39" s="1">
        <v>0.12</v>
      </c>
      <c r="E39" s="8">
        <f t="shared" si="2"/>
        <v>4.2377604</v>
      </c>
      <c r="F39" s="10">
        <f t="shared" si="3"/>
        <v>29.025756164383562</v>
      </c>
    </row>
    <row r="40" spans="1:6" ht="12">
      <c r="A40" s="3" t="s">
        <v>65</v>
      </c>
      <c r="B40">
        <v>32</v>
      </c>
      <c r="C40" s="5">
        <v>1.2</v>
      </c>
      <c r="D40" s="1">
        <v>0.34</v>
      </c>
      <c r="E40" s="8">
        <f t="shared" si="2"/>
        <v>12.006987800000001</v>
      </c>
      <c r="F40" s="10">
        <f t="shared" si="3"/>
        <v>27.413214155251143</v>
      </c>
    </row>
    <row r="41" spans="1:6" ht="12">
      <c r="A41" s="3" t="s">
        <v>50</v>
      </c>
      <c r="B41">
        <v>33</v>
      </c>
      <c r="C41" s="2">
        <v>6.6</v>
      </c>
      <c r="D41" s="1">
        <v>1.49</v>
      </c>
      <c r="E41" s="8">
        <f t="shared" si="2"/>
        <v>52.6188583</v>
      </c>
      <c r="F41" s="10">
        <f t="shared" si="3"/>
        <v>21.842614487339144</v>
      </c>
    </row>
    <row r="42" spans="1:6" ht="12">
      <c r="A42" s="3" t="s">
        <v>67</v>
      </c>
      <c r="B42">
        <v>34</v>
      </c>
      <c r="C42" s="6">
        <v>1.3</v>
      </c>
      <c r="D42" s="1">
        <v>0.29</v>
      </c>
      <c r="E42" s="8">
        <f t="shared" si="2"/>
        <v>10.2412543</v>
      </c>
      <c r="F42" s="10">
        <f t="shared" si="3"/>
        <v>21.583254583772387</v>
      </c>
    </row>
    <row r="43" spans="1:6" ht="12">
      <c r="A43" s="3" t="s">
        <v>62</v>
      </c>
      <c r="B43">
        <v>35</v>
      </c>
      <c r="C43" s="6">
        <v>2</v>
      </c>
      <c r="D43" s="1">
        <v>0.43</v>
      </c>
      <c r="E43" s="8">
        <f t="shared" si="2"/>
        <v>15.1853081</v>
      </c>
      <c r="F43" s="10">
        <f t="shared" si="3"/>
        <v>20.80179191780822</v>
      </c>
    </row>
    <row r="44" spans="1:6" ht="12">
      <c r="A44" s="3" t="s">
        <v>59</v>
      </c>
      <c r="B44">
        <v>36</v>
      </c>
      <c r="C44" s="5">
        <v>2.7</v>
      </c>
      <c r="D44" s="1">
        <v>0.53</v>
      </c>
      <c r="E44" s="8">
        <f t="shared" si="2"/>
        <v>18.7167751</v>
      </c>
      <c r="F44" s="10">
        <f t="shared" si="3"/>
        <v>18.992161440892946</v>
      </c>
    </row>
    <row r="45" spans="1:6" ht="12">
      <c r="A45" s="3" t="s">
        <v>72</v>
      </c>
      <c r="B45">
        <v>37</v>
      </c>
      <c r="C45" s="5">
        <v>0.6</v>
      </c>
      <c r="D45" s="1">
        <v>0.11</v>
      </c>
      <c r="E45" s="8">
        <f t="shared" si="2"/>
        <v>3.8846137</v>
      </c>
      <c r="F45" s="10">
        <f t="shared" si="3"/>
        <v>17.73796210045662</v>
      </c>
    </row>
    <row r="46" spans="1:6" ht="12">
      <c r="A46" s="3" t="s">
        <v>56</v>
      </c>
      <c r="B46">
        <v>38</v>
      </c>
      <c r="C46" s="5">
        <v>4.3</v>
      </c>
      <c r="D46" s="1">
        <v>0.6</v>
      </c>
      <c r="E46" s="8">
        <f t="shared" si="2"/>
        <v>21.188802</v>
      </c>
      <c r="F46" s="10">
        <f t="shared" si="3"/>
        <v>13.500351704364448</v>
      </c>
    </row>
    <row r="47" spans="1:6" ht="12">
      <c r="A47" s="3" t="s">
        <v>70</v>
      </c>
      <c r="B47">
        <v>39</v>
      </c>
      <c r="C47" s="5">
        <v>1.3</v>
      </c>
      <c r="D47" s="1">
        <v>0.17</v>
      </c>
      <c r="E47" s="8">
        <f t="shared" si="2"/>
        <v>6.0034939000000005</v>
      </c>
      <c r="F47" s="10">
        <f t="shared" si="3"/>
        <v>12.65225268703899</v>
      </c>
    </row>
    <row r="48" spans="1:6" ht="12">
      <c r="A48" s="3" t="s">
        <v>32</v>
      </c>
      <c r="B48">
        <v>40</v>
      </c>
      <c r="C48" s="5">
        <v>1.6</v>
      </c>
      <c r="D48" s="1">
        <v>0.2</v>
      </c>
      <c r="E48" s="8">
        <f t="shared" si="2"/>
        <v>7.062934</v>
      </c>
      <c r="F48" s="10">
        <f t="shared" si="3"/>
        <v>12.09406506849315</v>
      </c>
    </row>
    <row r="49" spans="1:6" ht="12">
      <c r="A49" s="3" t="s">
        <v>24</v>
      </c>
      <c r="B49">
        <v>41</v>
      </c>
      <c r="C49" s="5">
        <v>3.6</v>
      </c>
      <c r="D49" s="1">
        <v>0.42</v>
      </c>
      <c r="E49" s="8">
        <f t="shared" si="2"/>
        <v>14.832161399999999</v>
      </c>
      <c r="F49" s="10">
        <f t="shared" si="3"/>
        <v>11.28779406392694</v>
      </c>
    </row>
    <row r="50" spans="1:6" ht="12">
      <c r="A50" s="3" t="s">
        <v>9</v>
      </c>
      <c r="B50">
        <v>42</v>
      </c>
      <c r="C50" s="2">
        <v>51.4</v>
      </c>
      <c r="D50" s="1">
        <v>5.29</v>
      </c>
      <c r="E50" s="8">
        <f t="shared" si="2"/>
        <v>186.81460429999998</v>
      </c>
      <c r="F50" s="10">
        <f t="shared" si="3"/>
        <v>9.957603768455838</v>
      </c>
    </row>
    <row r="51" spans="1:6" ht="12">
      <c r="A51" s="3" t="s">
        <v>73</v>
      </c>
      <c r="B51">
        <v>43</v>
      </c>
      <c r="C51" s="5">
        <v>0.9</v>
      </c>
      <c r="D51" s="1">
        <v>0.09</v>
      </c>
      <c r="E51" s="8">
        <f t="shared" si="2"/>
        <v>3.1783202999999998</v>
      </c>
      <c r="F51" s="10">
        <f t="shared" si="3"/>
        <v>9.67525205479452</v>
      </c>
    </row>
    <row r="52" spans="1:6" ht="12">
      <c r="A52" s="3" t="s">
        <v>74</v>
      </c>
      <c r="B52">
        <v>44</v>
      </c>
      <c r="C52" s="5">
        <v>0.9</v>
      </c>
      <c r="D52" s="1">
        <v>0.09</v>
      </c>
      <c r="E52" s="8">
        <f t="shared" si="2"/>
        <v>3.1783202999999998</v>
      </c>
      <c r="F52" s="10">
        <f t="shared" si="3"/>
        <v>9.67525205479452</v>
      </c>
    </row>
    <row r="53" spans="1:6" ht="12">
      <c r="A53" s="3" t="s">
        <v>12</v>
      </c>
      <c r="B53">
        <v>45</v>
      </c>
      <c r="C53" s="2">
        <v>17.6</v>
      </c>
      <c r="D53" s="1">
        <v>1.6</v>
      </c>
      <c r="E53" s="8">
        <f t="shared" si="2"/>
        <v>56.503472</v>
      </c>
      <c r="F53" s="10">
        <f t="shared" si="3"/>
        <v>8.795683686176837</v>
      </c>
    </row>
    <row r="54" spans="1:6" ht="12">
      <c r="A54" s="3" t="s">
        <v>57</v>
      </c>
      <c r="B54">
        <v>46</v>
      </c>
      <c r="C54" s="2">
        <v>9.3</v>
      </c>
      <c r="D54" s="1">
        <v>0.59</v>
      </c>
      <c r="E54" s="8">
        <f t="shared" si="2"/>
        <v>20.8356553</v>
      </c>
      <c r="F54" s="10">
        <f t="shared" si="3"/>
        <v>6.138063131536308</v>
      </c>
    </row>
    <row r="55" spans="1:6" ht="12">
      <c r="A55" s="3" t="s">
        <v>80</v>
      </c>
      <c r="B55">
        <v>47</v>
      </c>
      <c r="C55" s="5">
        <v>0.3</v>
      </c>
      <c r="E55" s="8">
        <f t="shared" si="2"/>
        <v>0</v>
      </c>
      <c r="F55" s="10">
        <f t="shared" si="3"/>
        <v>0</v>
      </c>
    </row>
    <row r="56" spans="1:6" ht="12">
      <c r="A56" s="3"/>
      <c r="C56" s="5"/>
      <c r="F56" s="10"/>
    </row>
    <row r="57" spans="1:6" ht="19.5" customHeight="1">
      <c r="A57" s="3"/>
      <c r="B57" t="s">
        <v>96</v>
      </c>
      <c r="C57" s="5"/>
      <c r="F57" s="10"/>
    </row>
    <row r="58" spans="1:6" ht="12">
      <c r="A58" s="3" t="s">
        <v>42</v>
      </c>
      <c r="C58" s="2"/>
      <c r="D58" s="1">
        <v>3.17</v>
      </c>
      <c r="E58" s="8">
        <f>D58*35.31467</f>
        <v>111.9475039</v>
      </c>
      <c r="F58" s="10" t="e">
        <f>1000*E58/C58/365</f>
        <v>#DIV/0!</v>
      </c>
    </row>
    <row r="59" spans="1:6" ht="12">
      <c r="A59" s="3" t="s">
        <v>97</v>
      </c>
      <c r="D59" s="1">
        <v>0.48</v>
      </c>
      <c r="E59" s="8">
        <f>D59*35.31467</f>
        <v>16.9510416</v>
      </c>
      <c r="F59" s="10" t="e">
        <f>1000*E59/C59/365</f>
        <v>#DIV/0!</v>
      </c>
    </row>
    <row r="60" spans="1:6" ht="12">
      <c r="A60" s="3" t="s">
        <v>63</v>
      </c>
      <c r="D60" s="1">
        <v>0.43</v>
      </c>
      <c r="E60" s="8">
        <f>D60*35.31467</f>
        <v>15.1853081</v>
      </c>
      <c r="F60" s="10" t="e">
        <f>1000*E60/C60/365</f>
        <v>#DIV/0!</v>
      </c>
    </row>
    <row r="61" spans="1:6" ht="12">
      <c r="A61" s="3" t="s">
        <v>68</v>
      </c>
      <c r="D61" s="1">
        <v>0.25</v>
      </c>
      <c r="E61" s="8">
        <f>D61*35.31467</f>
        <v>8.8286675</v>
      </c>
      <c r="F61" s="10" t="e">
        <f>1000*E61/C61/365</f>
        <v>#DIV/0!</v>
      </c>
    </row>
    <row r="62" spans="1:6" ht="12">
      <c r="A62" s="3"/>
      <c r="F62" s="10"/>
    </row>
    <row r="63" spans="1:6" ht="12">
      <c r="A63" s="3"/>
      <c r="F63" s="10"/>
    </row>
    <row r="64" ht="12">
      <c r="A64" s="12" t="s">
        <v>89</v>
      </c>
    </row>
    <row r="65" ht="12">
      <c r="A65" s="12" t="s">
        <v>87</v>
      </c>
    </row>
    <row r="66" ht="12">
      <c r="A66" s="12" t="s">
        <v>88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Syncrude Canada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gl46948</dc:creator>
  <cp:keywords/>
  <dc:description/>
  <cp:lastModifiedBy>cricket sahara</cp:lastModifiedBy>
  <dcterms:created xsi:type="dcterms:W3CDTF">2005-11-15T14:46:23Z</dcterms:created>
  <dcterms:modified xsi:type="dcterms:W3CDTF">2005-12-04T23:39:04Z</dcterms:modified>
  <cp:category/>
  <cp:version/>
  <cp:contentType/>
  <cp:contentStatus/>
</cp:coreProperties>
</file>